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Z:\1. Центр мониторинга\2022\Плановые\2022 Мониторинг эффективности руководителя\3. Свод\"/>
    </mc:Choice>
  </mc:AlternateContent>
  <bookViews>
    <workbookView xWindow="0" yWindow="0" windowWidth="20490" windowHeight="7905" tabRatio="886" activeTab="7"/>
  </bookViews>
  <sheets>
    <sheet name="Общеобразовательные" sheetId="2" r:id="rId1"/>
    <sheet name="Доп. образование" sheetId="3" r:id="rId2"/>
    <sheet name="Для детей с ОВЗ (ШИ ОВЗ) " sheetId="4" r:id="rId3"/>
    <sheet name="Для детей-сирот" sheetId="5" r:id="rId4"/>
    <sheet name="УФСИН" sheetId="6" r:id="rId5"/>
    <sheet name="ДПО" sheetId="7" r:id="rId6"/>
    <sheet name="Детские сады" sheetId="9" r:id="rId7"/>
    <sheet name="Проф. образование" sheetId="8" r:id="rId8"/>
  </sheets>
  <definedNames>
    <definedName name="_xlnm._FilterDatabase" localSheetId="6" hidden="1">'Детские сады'!$A$5:$AG$381</definedName>
    <definedName name="_xlnm._FilterDatabase" localSheetId="2" hidden="1">'Для детей с ОВЗ (ШИ ОВЗ) '!$A$5:$AN$5</definedName>
    <definedName name="_xlnm._FilterDatabase" localSheetId="3" hidden="1">'Для детей-сирот'!$A$5:$AN$5</definedName>
    <definedName name="_xlnm._FilterDatabase" localSheetId="1" hidden="1">'Доп. образование'!$A$5:$AK$5</definedName>
    <definedName name="_xlnm._FilterDatabase" localSheetId="0" hidden="1">Общеобразовательные!$A$5:$AR$5</definedName>
    <definedName name="_xlnm._FilterDatabase" localSheetId="7" hidden="1">'Проф. образование'!$A$5:$CL$5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 l="1"/>
  <c r="G13" i="5"/>
  <c r="H13" i="5"/>
  <c r="I13" i="5"/>
  <c r="J13" i="5"/>
  <c r="L13" i="5"/>
  <c r="M13" i="5"/>
  <c r="N13" i="5"/>
  <c r="O13" i="5"/>
  <c r="P13" i="5"/>
  <c r="R13" i="5"/>
  <c r="S13" i="5"/>
  <c r="U13" i="5"/>
  <c r="V13" i="5"/>
  <c r="W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F14" i="5"/>
  <c r="G14" i="5"/>
  <c r="H14" i="5"/>
  <c r="I14" i="5"/>
  <c r="J14" i="5"/>
  <c r="L14" i="5"/>
  <c r="M14" i="5"/>
  <c r="N14" i="5"/>
  <c r="O14" i="5"/>
  <c r="P14" i="5"/>
  <c r="R14" i="5"/>
  <c r="S14" i="5"/>
  <c r="U14" i="5"/>
  <c r="V14" i="5"/>
  <c r="W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E14" i="5"/>
  <c r="E13" i="5"/>
  <c r="AL12" i="5"/>
  <c r="AM12" i="5" s="1"/>
  <c r="AN12" i="5" s="1"/>
  <c r="AL10" i="5"/>
  <c r="AM10" i="5" s="1"/>
  <c r="AN10" i="5" s="1"/>
  <c r="AL8" i="5"/>
  <c r="AM8" i="5" s="1"/>
  <c r="AN8" i="5" s="1"/>
  <c r="AL11" i="5"/>
  <c r="AM11" i="5" s="1"/>
  <c r="AN11" i="5" s="1"/>
  <c r="AL6" i="5"/>
  <c r="AM6" i="5" s="1"/>
  <c r="AN6" i="5" s="1"/>
  <c r="AL9" i="5"/>
  <c r="AL7" i="5"/>
  <c r="AM7" i="5" s="1"/>
  <c r="AN7" i="5" s="1"/>
  <c r="X12" i="5"/>
  <c r="X10" i="5"/>
  <c r="X8" i="5"/>
  <c r="X11" i="5"/>
  <c r="X6" i="5"/>
  <c r="X9" i="5"/>
  <c r="AM9" i="5" s="1"/>
  <c r="AN9" i="5" s="1"/>
  <c r="X7" i="5"/>
  <c r="T12" i="5"/>
  <c r="T10" i="5"/>
  <c r="T8" i="5"/>
  <c r="T11" i="5"/>
  <c r="T6" i="5"/>
  <c r="T9" i="5"/>
  <c r="T7" i="5"/>
  <c r="Q12" i="5"/>
  <c r="Q10" i="5"/>
  <c r="Q8" i="5"/>
  <c r="Q11" i="5"/>
  <c r="Q6" i="5"/>
  <c r="Q9" i="5"/>
  <c r="Q7" i="5"/>
  <c r="K12" i="5"/>
  <c r="K10" i="5"/>
  <c r="K8" i="5"/>
  <c r="K11" i="5"/>
  <c r="K6" i="5"/>
  <c r="K9" i="5"/>
  <c r="K7" i="5"/>
  <c r="F33" i="4"/>
  <c r="G33" i="4"/>
  <c r="H33" i="4"/>
  <c r="I33" i="4"/>
  <c r="J33" i="4"/>
  <c r="L33" i="4"/>
  <c r="M33" i="4"/>
  <c r="N33" i="4"/>
  <c r="O33" i="4"/>
  <c r="P33" i="4"/>
  <c r="R33" i="4"/>
  <c r="S33" i="4"/>
  <c r="U33" i="4"/>
  <c r="V33" i="4"/>
  <c r="W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F34" i="4"/>
  <c r="G34" i="4"/>
  <c r="H34" i="4"/>
  <c r="I34" i="4"/>
  <c r="J34" i="4"/>
  <c r="L34" i="4"/>
  <c r="M34" i="4"/>
  <c r="N34" i="4"/>
  <c r="O34" i="4"/>
  <c r="P34" i="4"/>
  <c r="R34" i="4"/>
  <c r="S34" i="4"/>
  <c r="U34" i="4"/>
  <c r="V34" i="4"/>
  <c r="W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E34" i="4"/>
  <c r="E33" i="4"/>
  <c r="AL22" i="4"/>
  <c r="AL9" i="4"/>
  <c r="AL17" i="4"/>
  <c r="AL12" i="4"/>
  <c r="AL27" i="4"/>
  <c r="AL10" i="4"/>
  <c r="AL23" i="4"/>
  <c r="AL15" i="4"/>
  <c r="AL7" i="4"/>
  <c r="AL30" i="4"/>
  <c r="AL13" i="4"/>
  <c r="AL14" i="4"/>
  <c r="AL18" i="4"/>
  <c r="AL24" i="4"/>
  <c r="AL25" i="4"/>
  <c r="AL8" i="4"/>
  <c r="AL31" i="4"/>
  <c r="AL26" i="4"/>
  <c r="AL19" i="4"/>
  <c r="AL16" i="4"/>
  <c r="AL28" i="4"/>
  <c r="AL29" i="4"/>
  <c r="AL6" i="4"/>
  <c r="AL20" i="4"/>
  <c r="AL11" i="4"/>
  <c r="AL32" i="4"/>
  <c r="AL21" i="4"/>
  <c r="X22" i="4"/>
  <c r="X9" i="4"/>
  <c r="X17" i="4"/>
  <c r="X12" i="4"/>
  <c r="X27" i="4"/>
  <c r="X10" i="4"/>
  <c r="X23" i="4"/>
  <c r="X15" i="4"/>
  <c r="X7" i="4"/>
  <c r="X30" i="4"/>
  <c r="X13" i="4"/>
  <c r="X14" i="4"/>
  <c r="X18" i="4"/>
  <c r="X24" i="4"/>
  <c r="X25" i="4"/>
  <c r="X8" i="4"/>
  <c r="X31" i="4"/>
  <c r="X26" i="4"/>
  <c r="X19" i="4"/>
  <c r="X16" i="4"/>
  <c r="X28" i="4"/>
  <c r="X29" i="4"/>
  <c r="X6" i="4"/>
  <c r="X20" i="4"/>
  <c r="X11" i="4"/>
  <c r="X32" i="4"/>
  <c r="X21" i="4"/>
  <c r="T22" i="4"/>
  <c r="T9" i="4"/>
  <c r="T17" i="4"/>
  <c r="T12" i="4"/>
  <c r="T27" i="4"/>
  <c r="T10" i="4"/>
  <c r="T23" i="4"/>
  <c r="T15" i="4"/>
  <c r="T7" i="4"/>
  <c r="T30" i="4"/>
  <c r="T13" i="4"/>
  <c r="T14" i="4"/>
  <c r="T18" i="4"/>
  <c r="T24" i="4"/>
  <c r="T25" i="4"/>
  <c r="T8" i="4"/>
  <c r="T31" i="4"/>
  <c r="T26" i="4"/>
  <c r="T19" i="4"/>
  <c r="T16" i="4"/>
  <c r="T28" i="4"/>
  <c r="T29" i="4"/>
  <c r="T6" i="4"/>
  <c r="T20" i="4"/>
  <c r="T11" i="4"/>
  <c r="T32" i="4"/>
  <c r="T21" i="4"/>
  <c r="Q22" i="4"/>
  <c r="Q9" i="4"/>
  <c r="Q17" i="4"/>
  <c r="Q12" i="4"/>
  <c r="Q27" i="4"/>
  <c r="Q10" i="4"/>
  <c r="Q23" i="4"/>
  <c r="Q15" i="4"/>
  <c r="Q7" i="4"/>
  <c r="Q30" i="4"/>
  <c r="Q13" i="4"/>
  <c r="Q14" i="4"/>
  <c r="Q18" i="4"/>
  <c r="Q24" i="4"/>
  <c r="Q25" i="4"/>
  <c r="Q8" i="4"/>
  <c r="Q31" i="4"/>
  <c r="Q26" i="4"/>
  <c r="Q19" i="4"/>
  <c r="Q16" i="4"/>
  <c r="Q28" i="4"/>
  <c r="Q29" i="4"/>
  <c r="Q6" i="4"/>
  <c r="Q20" i="4"/>
  <c r="Q11" i="4"/>
  <c r="Q32" i="4"/>
  <c r="Q21" i="4"/>
  <c r="K22" i="4"/>
  <c r="K9" i="4"/>
  <c r="K17" i="4"/>
  <c r="K12" i="4"/>
  <c r="K27" i="4"/>
  <c r="K10" i="4"/>
  <c r="K23" i="4"/>
  <c r="K15" i="4"/>
  <c r="K7" i="4"/>
  <c r="K30" i="4"/>
  <c r="K13" i="4"/>
  <c r="K14" i="4"/>
  <c r="K18" i="4"/>
  <c r="K24" i="4"/>
  <c r="K25" i="4"/>
  <c r="K8" i="4"/>
  <c r="K31" i="4"/>
  <c r="K26" i="4"/>
  <c r="K19" i="4"/>
  <c r="K16" i="4"/>
  <c r="K28" i="4"/>
  <c r="K29" i="4"/>
  <c r="K6" i="4"/>
  <c r="K20" i="4"/>
  <c r="K11" i="4"/>
  <c r="K32" i="4"/>
  <c r="K21" i="4"/>
  <c r="F7" i="6"/>
  <c r="G7" i="6"/>
  <c r="H7" i="6"/>
  <c r="I7" i="6"/>
  <c r="J7" i="6"/>
  <c r="L7" i="6"/>
  <c r="M7" i="6"/>
  <c r="N7" i="6"/>
  <c r="O7" i="6"/>
  <c r="Q7" i="6"/>
  <c r="S7" i="6"/>
  <c r="T7" i="6"/>
  <c r="U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E7" i="6"/>
  <c r="F6" i="6"/>
  <c r="G6" i="6"/>
  <c r="H6" i="6"/>
  <c r="I6" i="6"/>
  <c r="J6" i="6"/>
  <c r="L6" i="6"/>
  <c r="M6" i="6"/>
  <c r="N6" i="6"/>
  <c r="O6" i="6"/>
  <c r="Q6" i="6"/>
  <c r="S6" i="6"/>
  <c r="T6" i="6"/>
  <c r="U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E6" i="6"/>
  <c r="F8" i="7"/>
  <c r="G8" i="7"/>
  <c r="H8" i="7"/>
  <c r="I8" i="7"/>
  <c r="J8" i="7"/>
  <c r="L8" i="7"/>
  <c r="M8" i="7"/>
  <c r="N8" i="7"/>
  <c r="P8" i="7"/>
  <c r="R8" i="7"/>
  <c r="S8" i="7"/>
  <c r="T8" i="7"/>
  <c r="V8" i="7"/>
  <c r="W8" i="7"/>
  <c r="X8" i="7"/>
  <c r="Y8" i="7"/>
  <c r="Z8" i="7"/>
  <c r="AA8" i="7"/>
  <c r="AB8" i="7"/>
  <c r="AC8" i="7"/>
  <c r="AD8" i="7"/>
  <c r="AE8" i="7"/>
  <c r="AF8" i="7"/>
  <c r="AG8" i="7"/>
  <c r="E8" i="7"/>
  <c r="F7" i="7"/>
  <c r="G7" i="7"/>
  <c r="H7" i="7"/>
  <c r="I7" i="7"/>
  <c r="J7" i="7"/>
  <c r="L7" i="7"/>
  <c r="M7" i="7"/>
  <c r="N7" i="7"/>
  <c r="P7" i="7"/>
  <c r="R7" i="7"/>
  <c r="S7" i="7"/>
  <c r="T7" i="7"/>
  <c r="V7" i="7"/>
  <c r="W7" i="7"/>
  <c r="X7" i="7"/>
  <c r="Y7" i="7"/>
  <c r="Z7" i="7"/>
  <c r="AA7" i="7"/>
  <c r="AB7" i="7"/>
  <c r="AC7" i="7"/>
  <c r="AD7" i="7"/>
  <c r="AE7" i="7"/>
  <c r="AF7" i="7"/>
  <c r="AG7" i="7"/>
  <c r="E7" i="7"/>
  <c r="CI37" i="8"/>
  <c r="CD37" i="8"/>
  <c r="CC37" i="8"/>
  <c r="CB37" i="8"/>
  <c r="CA37" i="8"/>
  <c r="BZ37" i="8"/>
  <c r="BY37" i="8"/>
  <c r="BX37" i="8"/>
  <c r="BW37" i="8"/>
  <c r="BV37" i="8"/>
  <c r="AX37" i="8"/>
  <c r="AW37" i="8"/>
  <c r="AV37" i="8"/>
  <c r="AU37" i="8"/>
  <c r="AT37" i="8"/>
  <c r="AS37" i="8"/>
  <c r="AR37" i="8"/>
  <c r="AQ37" i="8"/>
  <c r="AP37" i="8"/>
  <c r="AO37" i="8"/>
  <c r="AN37" i="8"/>
  <c r="AM37" i="8"/>
  <c r="AL37" i="8"/>
  <c r="AK37" i="8"/>
  <c r="X37" i="8"/>
  <c r="W37" i="8"/>
  <c r="V37" i="8"/>
  <c r="U37" i="8"/>
  <c r="R37" i="8"/>
  <c r="Q37" i="8"/>
  <c r="P37" i="8"/>
  <c r="O37" i="8"/>
  <c r="N37" i="8"/>
  <c r="M37" i="8"/>
  <c r="L37" i="8"/>
  <c r="K37" i="8"/>
  <c r="Z37" i="8"/>
  <c r="AB37" i="8"/>
  <c r="AC37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B40" i="8"/>
  <c r="BC40" i="8"/>
  <c r="BD40" i="8"/>
  <c r="BF40" i="8"/>
  <c r="BG40" i="8"/>
  <c r="BH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A40" i="8"/>
  <c r="CB40" i="8"/>
  <c r="CC40" i="8"/>
  <c r="CD40" i="8"/>
  <c r="CE40" i="8"/>
  <c r="CF40" i="8"/>
  <c r="CG40" i="8"/>
  <c r="CH40" i="8"/>
  <c r="CI40" i="8"/>
  <c r="E40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B36" i="8"/>
  <c r="BC36" i="8"/>
  <c r="BD36" i="8"/>
  <c r="BF36" i="8"/>
  <c r="BG36" i="8"/>
  <c r="BH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CA36" i="8"/>
  <c r="CB36" i="8"/>
  <c r="CC36" i="8"/>
  <c r="CD36" i="8"/>
  <c r="CE36" i="8"/>
  <c r="CF36" i="8"/>
  <c r="CG36" i="8"/>
  <c r="CH36" i="8"/>
  <c r="CI36" i="8"/>
  <c r="F37" i="8"/>
  <c r="G37" i="8"/>
  <c r="H37" i="8"/>
  <c r="I37" i="8"/>
  <c r="J37" i="8"/>
  <c r="S37" i="8"/>
  <c r="T37" i="8"/>
  <c r="Y37" i="8"/>
  <c r="AA37" i="8"/>
  <c r="AD37" i="8"/>
  <c r="AE37" i="8"/>
  <c r="AG37" i="8"/>
  <c r="AH37" i="8"/>
  <c r="AI37" i="8"/>
  <c r="AJ37" i="8"/>
  <c r="AY37" i="8"/>
  <c r="AZ37" i="8"/>
  <c r="BB37" i="8"/>
  <c r="BC37" i="8"/>
  <c r="BD37" i="8"/>
  <c r="BF37" i="8"/>
  <c r="BG37" i="8"/>
  <c r="BH37" i="8"/>
  <c r="BJ37" i="8"/>
  <c r="BK37" i="8"/>
  <c r="BL37" i="8"/>
  <c r="BM37" i="8"/>
  <c r="BN37" i="8"/>
  <c r="BO37" i="8"/>
  <c r="BP37" i="8"/>
  <c r="BQ37" i="8"/>
  <c r="BR37" i="8"/>
  <c r="BS37" i="8"/>
  <c r="BT37" i="8"/>
  <c r="BU37" i="8"/>
  <c r="CE37" i="8"/>
  <c r="CF37" i="8"/>
  <c r="CG37" i="8"/>
  <c r="CH37" i="8"/>
  <c r="E37" i="8"/>
  <c r="E36" i="8"/>
  <c r="F382" i="9"/>
  <c r="G382" i="9"/>
  <c r="G383" i="9" s="1"/>
  <c r="H382" i="9"/>
  <c r="I382" i="9"/>
  <c r="I383" i="9" s="1"/>
  <c r="J382" i="9"/>
  <c r="L382" i="9"/>
  <c r="M382" i="9"/>
  <c r="M383" i="9" s="1"/>
  <c r="O382" i="9"/>
  <c r="O383" i="9" s="1"/>
  <c r="Q382" i="9"/>
  <c r="Q383" i="9" s="1"/>
  <c r="R382" i="9"/>
  <c r="S382" i="9"/>
  <c r="S383" i="9" s="1"/>
  <c r="U382" i="9"/>
  <c r="U383" i="9" s="1"/>
  <c r="V382" i="9"/>
  <c r="W382" i="9"/>
  <c r="W383" i="9" s="1"/>
  <c r="X382" i="9"/>
  <c r="Y382" i="9"/>
  <c r="Y383" i="9" s="1"/>
  <c r="Z382" i="9"/>
  <c r="AA382" i="9"/>
  <c r="AA383" i="9" s="1"/>
  <c r="AB382" i="9"/>
  <c r="AC382" i="9"/>
  <c r="AC383" i="9" s="1"/>
  <c r="AD382" i="9"/>
  <c r="F383" i="9"/>
  <c r="H383" i="9"/>
  <c r="J383" i="9"/>
  <c r="L383" i="9"/>
  <c r="R383" i="9"/>
  <c r="V383" i="9"/>
  <c r="X383" i="9"/>
  <c r="Z383" i="9"/>
  <c r="AB383" i="9"/>
  <c r="AD383" i="9"/>
  <c r="E383" i="9"/>
  <c r="E382" i="9"/>
  <c r="F84" i="3"/>
  <c r="F85" i="3" s="1"/>
  <c r="G84" i="3"/>
  <c r="H84" i="3"/>
  <c r="H85" i="3" s="1"/>
  <c r="I84" i="3"/>
  <c r="J84" i="3"/>
  <c r="J85" i="3" s="1"/>
  <c r="L84" i="3"/>
  <c r="L85" i="3" s="1"/>
  <c r="M84" i="3"/>
  <c r="N84" i="3"/>
  <c r="N85" i="3" s="1"/>
  <c r="P84" i="3"/>
  <c r="P85" i="3" s="1"/>
  <c r="Q84" i="3"/>
  <c r="S84" i="3"/>
  <c r="T84" i="3"/>
  <c r="T85" i="3" s="1"/>
  <c r="U84" i="3"/>
  <c r="W84" i="3"/>
  <c r="X84" i="3"/>
  <c r="X85" i="3" s="1"/>
  <c r="Y84" i="3"/>
  <c r="Z84" i="3"/>
  <c r="Z85" i="3" s="1"/>
  <c r="AA84" i="3"/>
  <c r="AB84" i="3"/>
  <c r="AB85" i="3" s="1"/>
  <c r="AC84" i="3"/>
  <c r="AD84" i="3"/>
  <c r="AD85" i="3" s="1"/>
  <c r="AE84" i="3"/>
  <c r="AF84" i="3"/>
  <c r="AF85" i="3" s="1"/>
  <c r="AG84" i="3"/>
  <c r="AH84" i="3"/>
  <c r="AH85" i="3" s="1"/>
  <c r="G85" i="3"/>
  <c r="I85" i="3"/>
  <c r="M85" i="3"/>
  <c r="Q85" i="3"/>
  <c r="S85" i="3"/>
  <c r="U85" i="3"/>
  <c r="W85" i="3"/>
  <c r="Y85" i="3"/>
  <c r="AA85" i="3"/>
  <c r="AC85" i="3"/>
  <c r="AE85" i="3"/>
  <c r="AG85" i="3"/>
  <c r="E85" i="3"/>
  <c r="E84" i="3"/>
  <c r="F385" i="2"/>
  <c r="G385" i="2"/>
  <c r="H385" i="2"/>
  <c r="I385" i="2"/>
  <c r="J385" i="2"/>
  <c r="L385" i="2"/>
  <c r="M385" i="2"/>
  <c r="N385" i="2"/>
  <c r="O385" i="2"/>
  <c r="P385" i="2"/>
  <c r="Q385" i="2"/>
  <c r="R385" i="2"/>
  <c r="T385" i="2"/>
  <c r="U385" i="2"/>
  <c r="V385" i="2"/>
  <c r="W385" i="2"/>
  <c r="Y385" i="2"/>
  <c r="Z385" i="2"/>
  <c r="AA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F386" i="2"/>
  <c r="G386" i="2"/>
  <c r="H386" i="2"/>
  <c r="I386" i="2"/>
  <c r="J386" i="2"/>
  <c r="L386" i="2"/>
  <c r="M386" i="2"/>
  <c r="N386" i="2"/>
  <c r="O386" i="2"/>
  <c r="P386" i="2"/>
  <c r="Q386" i="2"/>
  <c r="R386" i="2"/>
  <c r="T386" i="2"/>
  <c r="U386" i="2"/>
  <c r="V386" i="2"/>
  <c r="W386" i="2"/>
  <c r="Y386" i="2"/>
  <c r="Z386" i="2"/>
  <c r="AA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E386" i="2"/>
  <c r="E385" i="2"/>
  <c r="AI81" i="3"/>
  <c r="AI45" i="3"/>
  <c r="AI28" i="3"/>
  <c r="AI46" i="3"/>
  <c r="AI29" i="3"/>
  <c r="AI82" i="3"/>
  <c r="AI83" i="3"/>
  <c r="AI47" i="3"/>
  <c r="AI72" i="3"/>
  <c r="AI57" i="3"/>
  <c r="AI11" i="3"/>
  <c r="AI66" i="3"/>
  <c r="AI30" i="3"/>
  <c r="AI77" i="3"/>
  <c r="AI67" i="3"/>
  <c r="AI78" i="3"/>
  <c r="AI37" i="3"/>
  <c r="AI73" i="3"/>
  <c r="AI18" i="3"/>
  <c r="AI31" i="3"/>
  <c r="AI12" i="3"/>
  <c r="AI68" i="3"/>
  <c r="AI32" i="3"/>
  <c r="AI38" i="3"/>
  <c r="AI6" i="3"/>
  <c r="AI39" i="3"/>
  <c r="AI48" i="3"/>
  <c r="AI74" i="3"/>
  <c r="AI33" i="3"/>
  <c r="AI22" i="3"/>
  <c r="AI69" i="3"/>
  <c r="AI58" i="3"/>
  <c r="AI59" i="3"/>
  <c r="AI19" i="3"/>
  <c r="AI49" i="3"/>
  <c r="AI70" i="3"/>
  <c r="AI75" i="3"/>
  <c r="AI79" i="3"/>
  <c r="AI7" i="3"/>
  <c r="AI13" i="3"/>
  <c r="AI14" i="3"/>
  <c r="AI80" i="3"/>
  <c r="AI60" i="3"/>
  <c r="AI50" i="3"/>
  <c r="AI40" i="3"/>
  <c r="AI41" i="3"/>
  <c r="AI9" i="3"/>
  <c r="AI20" i="3"/>
  <c r="AI42" i="3"/>
  <c r="AI51" i="3"/>
  <c r="AI34" i="3"/>
  <c r="AI76" i="3"/>
  <c r="AI61" i="3"/>
  <c r="AI21" i="3"/>
  <c r="AI62" i="3"/>
  <c r="AI63" i="3"/>
  <c r="AI24" i="3"/>
  <c r="AI52" i="3"/>
  <c r="AI64" i="3"/>
  <c r="AI10" i="3"/>
  <c r="AI23" i="3"/>
  <c r="AI43" i="3"/>
  <c r="AI71" i="3"/>
  <c r="AI65" i="3"/>
  <c r="AI15" i="3"/>
  <c r="AI16" i="3"/>
  <c r="AI53" i="3"/>
  <c r="AI44" i="3"/>
  <c r="AI35" i="3"/>
  <c r="AI25" i="3"/>
  <c r="AI36" i="3"/>
  <c r="AI54" i="3"/>
  <c r="AI8" i="3"/>
  <c r="AI55" i="3"/>
  <c r="AI26" i="3"/>
  <c r="AI17" i="3"/>
  <c r="AI56" i="3"/>
  <c r="AI27" i="3"/>
  <c r="V28" i="3"/>
  <c r="V46" i="3"/>
  <c r="V29" i="3"/>
  <c r="V82" i="3"/>
  <c r="V83" i="3"/>
  <c r="V47" i="3"/>
  <c r="V72" i="3"/>
  <c r="V57" i="3"/>
  <c r="V11" i="3"/>
  <c r="V66" i="3"/>
  <c r="V30" i="3"/>
  <c r="V77" i="3"/>
  <c r="V67" i="3"/>
  <c r="V78" i="3"/>
  <c r="V37" i="3"/>
  <c r="V73" i="3"/>
  <c r="V18" i="3"/>
  <c r="V31" i="3"/>
  <c r="V12" i="3"/>
  <c r="V68" i="3"/>
  <c r="V32" i="3"/>
  <c r="V38" i="3"/>
  <c r="V6" i="3"/>
  <c r="V39" i="3"/>
  <c r="V48" i="3"/>
  <c r="V74" i="3"/>
  <c r="V33" i="3"/>
  <c r="V22" i="3"/>
  <c r="V69" i="3"/>
  <c r="V58" i="3"/>
  <c r="V59" i="3"/>
  <c r="V19" i="3"/>
  <c r="V49" i="3"/>
  <c r="V70" i="3"/>
  <c r="V75" i="3"/>
  <c r="V79" i="3"/>
  <c r="V7" i="3"/>
  <c r="V13" i="3"/>
  <c r="V14" i="3"/>
  <c r="V80" i="3"/>
  <c r="V60" i="3"/>
  <c r="V50" i="3"/>
  <c r="V40" i="3"/>
  <c r="V41" i="3"/>
  <c r="V9" i="3"/>
  <c r="V20" i="3"/>
  <c r="V42" i="3"/>
  <c r="V51" i="3"/>
  <c r="V34" i="3"/>
  <c r="V76" i="3"/>
  <c r="V61" i="3"/>
  <c r="V21" i="3"/>
  <c r="V62" i="3"/>
  <c r="V63" i="3"/>
  <c r="V24" i="3"/>
  <c r="V52" i="3"/>
  <c r="V64" i="3"/>
  <c r="V10" i="3"/>
  <c r="V23" i="3"/>
  <c r="V43" i="3"/>
  <c r="V71" i="3"/>
  <c r="V65" i="3"/>
  <c r="V15" i="3"/>
  <c r="V16" i="3"/>
  <c r="V53" i="3"/>
  <c r="V44" i="3"/>
  <c r="V35" i="3"/>
  <c r="V25" i="3"/>
  <c r="V36" i="3"/>
  <c r="V54" i="3"/>
  <c r="V8" i="3"/>
  <c r="V55" i="3"/>
  <c r="V26" i="3"/>
  <c r="V17" i="3"/>
  <c r="V56" i="3"/>
  <c r="V27" i="3"/>
  <c r="V81" i="3"/>
  <c r="V45" i="3"/>
  <c r="R28" i="3"/>
  <c r="R46" i="3"/>
  <c r="R29" i="3"/>
  <c r="R82" i="3"/>
  <c r="R83" i="3"/>
  <c r="R47" i="3"/>
  <c r="R72" i="3"/>
  <c r="R57" i="3"/>
  <c r="R11" i="3"/>
  <c r="R66" i="3"/>
  <c r="R30" i="3"/>
  <c r="R77" i="3"/>
  <c r="R67" i="3"/>
  <c r="R78" i="3"/>
  <c r="R37" i="3"/>
  <c r="R73" i="3"/>
  <c r="R18" i="3"/>
  <c r="R31" i="3"/>
  <c r="R12" i="3"/>
  <c r="R68" i="3"/>
  <c r="R32" i="3"/>
  <c r="R38" i="3"/>
  <c r="R6" i="3"/>
  <c r="R39" i="3"/>
  <c r="R48" i="3"/>
  <c r="R74" i="3"/>
  <c r="R33" i="3"/>
  <c r="R22" i="3"/>
  <c r="R69" i="3"/>
  <c r="R58" i="3"/>
  <c r="R59" i="3"/>
  <c r="R19" i="3"/>
  <c r="R49" i="3"/>
  <c r="R70" i="3"/>
  <c r="R75" i="3"/>
  <c r="R79" i="3"/>
  <c r="R7" i="3"/>
  <c r="R13" i="3"/>
  <c r="R14" i="3"/>
  <c r="R80" i="3"/>
  <c r="R60" i="3"/>
  <c r="R50" i="3"/>
  <c r="R40" i="3"/>
  <c r="R41" i="3"/>
  <c r="R9" i="3"/>
  <c r="R20" i="3"/>
  <c r="R42" i="3"/>
  <c r="R51" i="3"/>
  <c r="R34" i="3"/>
  <c r="R76" i="3"/>
  <c r="R61" i="3"/>
  <c r="R21" i="3"/>
  <c r="R62" i="3"/>
  <c r="R63" i="3"/>
  <c r="R24" i="3"/>
  <c r="R52" i="3"/>
  <c r="R64" i="3"/>
  <c r="R10" i="3"/>
  <c r="R23" i="3"/>
  <c r="R43" i="3"/>
  <c r="R71" i="3"/>
  <c r="R65" i="3"/>
  <c r="R15" i="3"/>
  <c r="R16" i="3"/>
  <c r="R53" i="3"/>
  <c r="R44" i="3"/>
  <c r="R35" i="3"/>
  <c r="R25" i="3"/>
  <c r="R36" i="3"/>
  <c r="R54" i="3"/>
  <c r="R8" i="3"/>
  <c r="R55" i="3"/>
  <c r="R26" i="3"/>
  <c r="R17" i="3"/>
  <c r="R56" i="3"/>
  <c r="R27" i="3"/>
  <c r="R81" i="3"/>
  <c r="R45" i="3"/>
  <c r="O28" i="3"/>
  <c r="O46" i="3"/>
  <c r="O29" i="3"/>
  <c r="O82" i="3"/>
  <c r="O83" i="3"/>
  <c r="O47" i="3"/>
  <c r="O72" i="3"/>
  <c r="O57" i="3"/>
  <c r="O11" i="3"/>
  <c r="O66" i="3"/>
  <c r="O30" i="3"/>
  <c r="O77" i="3"/>
  <c r="O67" i="3"/>
  <c r="O78" i="3"/>
  <c r="O37" i="3"/>
  <c r="O73" i="3"/>
  <c r="O18" i="3"/>
  <c r="O31" i="3"/>
  <c r="O12" i="3"/>
  <c r="O68" i="3"/>
  <c r="O32" i="3"/>
  <c r="O38" i="3"/>
  <c r="O6" i="3"/>
  <c r="O39" i="3"/>
  <c r="O48" i="3"/>
  <c r="O74" i="3"/>
  <c r="O33" i="3"/>
  <c r="O22" i="3"/>
  <c r="O69" i="3"/>
  <c r="O58" i="3"/>
  <c r="O59" i="3"/>
  <c r="O19" i="3"/>
  <c r="O49" i="3"/>
  <c r="O70" i="3"/>
  <c r="O75" i="3"/>
  <c r="O79" i="3"/>
  <c r="O7" i="3"/>
  <c r="O13" i="3"/>
  <c r="O14" i="3"/>
  <c r="O80" i="3"/>
  <c r="O60" i="3"/>
  <c r="O50" i="3"/>
  <c r="O40" i="3"/>
  <c r="O41" i="3"/>
  <c r="O9" i="3"/>
  <c r="O20" i="3"/>
  <c r="O42" i="3"/>
  <c r="O51" i="3"/>
  <c r="O34" i="3"/>
  <c r="O76" i="3"/>
  <c r="O61" i="3"/>
  <c r="O21" i="3"/>
  <c r="O62" i="3"/>
  <c r="O63" i="3"/>
  <c r="O24" i="3"/>
  <c r="O52" i="3"/>
  <c r="O64" i="3"/>
  <c r="O10" i="3"/>
  <c r="O23" i="3"/>
  <c r="O43" i="3"/>
  <c r="O71" i="3"/>
  <c r="O65" i="3"/>
  <c r="O15" i="3"/>
  <c r="O16" i="3"/>
  <c r="O53" i="3"/>
  <c r="O44" i="3"/>
  <c r="O35" i="3"/>
  <c r="O25" i="3"/>
  <c r="O36" i="3"/>
  <c r="O54" i="3"/>
  <c r="O8" i="3"/>
  <c r="O55" i="3"/>
  <c r="O26" i="3"/>
  <c r="O17" i="3"/>
  <c r="O56" i="3"/>
  <c r="O27" i="3"/>
  <c r="O81" i="3"/>
  <c r="O45" i="3"/>
  <c r="K28" i="3"/>
  <c r="K46" i="3"/>
  <c r="K29" i="3"/>
  <c r="K82" i="3"/>
  <c r="K83" i="3"/>
  <c r="K47" i="3"/>
  <c r="K72" i="3"/>
  <c r="K57" i="3"/>
  <c r="K11" i="3"/>
  <c r="K66" i="3"/>
  <c r="K30" i="3"/>
  <c r="K77" i="3"/>
  <c r="K67" i="3"/>
  <c r="K78" i="3"/>
  <c r="K37" i="3"/>
  <c r="K73" i="3"/>
  <c r="K18" i="3"/>
  <c r="K31" i="3"/>
  <c r="K12" i="3"/>
  <c r="K68" i="3"/>
  <c r="K32" i="3"/>
  <c r="K38" i="3"/>
  <c r="K6" i="3"/>
  <c r="K39" i="3"/>
  <c r="K48" i="3"/>
  <c r="K74" i="3"/>
  <c r="K33" i="3"/>
  <c r="K22" i="3"/>
  <c r="K69" i="3"/>
  <c r="K58" i="3"/>
  <c r="K59" i="3"/>
  <c r="K19" i="3"/>
  <c r="K49" i="3"/>
  <c r="K70" i="3"/>
  <c r="K75" i="3"/>
  <c r="K79" i="3"/>
  <c r="K7" i="3"/>
  <c r="K13" i="3"/>
  <c r="K14" i="3"/>
  <c r="K80" i="3"/>
  <c r="K60" i="3"/>
  <c r="K50" i="3"/>
  <c r="K40" i="3"/>
  <c r="K41" i="3"/>
  <c r="K9" i="3"/>
  <c r="K20" i="3"/>
  <c r="K42" i="3"/>
  <c r="K51" i="3"/>
  <c r="K34" i="3"/>
  <c r="K76" i="3"/>
  <c r="K61" i="3"/>
  <c r="K21" i="3"/>
  <c r="K62" i="3"/>
  <c r="K63" i="3"/>
  <c r="K24" i="3"/>
  <c r="K52" i="3"/>
  <c r="K64" i="3"/>
  <c r="K10" i="3"/>
  <c r="K23" i="3"/>
  <c r="K43" i="3"/>
  <c r="K71" i="3"/>
  <c r="K65" i="3"/>
  <c r="K15" i="3"/>
  <c r="K16" i="3"/>
  <c r="K53" i="3"/>
  <c r="K44" i="3"/>
  <c r="K35" i="3"/>
  <c r="K25" i="3"/>
  <c r="K36" i="3"/>
  <c r="K54" i="3"/>
  <c r="K8" i="3"/>
  <c r="K55" i="3"/>
  <c r="K26" i="3"/>
  <c r="K17" i="3"/>
  <c r="K56" i="3"/>
  <c r="K27" i="3"/>
  <c r="K81" i="3"/>
  <c r="K45" i="3"/>
  <c r="CJ35" i="8"/>
  <c r="CJ14" i="8"/>
  <c r="CJ15" i="8"/>
  <c r="CJ16" i="8"/>
  <c r="CJ22" i="8"/>
  <c r="CJ21" i="8"/>
  <c r="CJ10" i="8"/>
  <c r="CJ32" i="8"/>
  <c r="CJ23" i="8"/>
  <c r="CJ31" i="8"/>
  <c r="CJ25" i="8"/>
  <c r="CJ27" i="8"/>
  <c r="CJ26" i="8"/>
  <c r="CJ17" i="8"/>
  <c r="CJ28" i="8"/>
  <c r="CJ7" i="8"/>
  <c r="CJ12" i="8"/>
  <c r="CJ6" i="8"/>
  <c r="CJ19" i="8"/>
  <c r="CJ24" i="8"/>
  <c r="CJ29" i="8"/>
  <c r="CJ33" i="8"/>
  <c r="CJ20" i="8"/>
  <c r="CJ11" i="8"/>
  <c r="CJ9" i="8"/>
  <c r="CJ30" i="8"/>
  <c r="CJ8" i="8"/>
  <c r="CJ18" i="8"/>
  <c r="CJ34" i="8"/>
  <c r="CJ13" i="8"/>
  <c r="BI35" i="8"/>
  <c r="BI14" i="8"/>
  <c r="BI15" i="8"/>
  <c r="BI16" i="8"/>
  <c r="BI22" i="8"/>
  <c r="BI21" i="8"/>
  <c r="BI10" i="8"/>
  <c r="BI32" i="8"/>
  <c r="BI23" i="8"/>
  <c r="BI31" i="8"/>
  <c r="BI25" i="8"/>
  <c r="BI27" i="8"/>
  <c r="BI26" i="8"/>
  <c r="BI17" i="8"/>
  <c r="BI28" i="8"/>
  <c r="BI7" i="8"/>
  <c r="BI12" i="8"/>
  <c r="BI6" i="8"/>
  <c r="BI19" i="8"/>
  <c r="BI24" i="8"/>
  <c r="BI29" i="8"/>
  <c r="BI33" i="8"/>
  <c r="BI20" i="8"/>
  <c r="BI11" i="8"/>
  <c r="BI9" i="8"/>
  <c r="BI30" i="8"/>
  <c r="BI8" i="8"/>
  <c r="BI18" i="8"/>
  <c r="BI34" i="8"/>
  <c r="BI13" i="8"/>
  <c r="BE35" i="8"/>
  <c r="BE14" i="8"/>
  <c r="BE15" i="8"/>
  <c r="BE16" i="8"/>
  <c r="BE22" i="8"/>
  <c r="BE21" i="8"/>
  <c r="BE10" i="8"/>
  <c r="BE32" i="8"/>
  <c r="BE23" i="8"/>
  <c r="BE31" i="8"/>
  <c r="BE25" i="8"/>
  <c r="BE27" i="8"/>
  <c r="BE26" i="8"/>
  <c r="BE17" i="8"/>
  <c r="BE28" i="8"/>
  <c r="BE7" i="8"/>
  <c r="BE12" i="8"/>
  <c r="BE6" i="8"/>
  <c r="BE19" i="8"/>
  <c r="BE24" i="8"/>
  <c r="BE29" i="8"/>
  <c r="BE33" i="8"/>
  <c r="BE20" i="8"/>
  <c r="BE11" i="8"/>
  <c r="BE9" i="8"/>
  <c r="BE30" i="8"/>
  <c r="BE8" i="8"/>
  <c r="BE18" i="8"/>
  <c r="BE34" i="8"/>
  <c r="BE13" i="8"/>
  <c r="BA35" i="8"/>
  <c r="BA14" i="8"/>
  <c r="BA15" i="8"/>
  <c r="BA16" i="8"/>
  <c r="BA22" i="8"/>
  <c r="BA21" i="8"/>
  <c r="BA10" i="8"/>
  <c r="BA32" i="8"/>
  <c r="BA23" i="8"/>
  <c r="BA31" i="8"/>
  <c r="BA25" i="8"/>
  <c r="BA27" i="8"/>
  <c r="BA26" i="8"/>
  <c r="BA17" i="8"/>
  <c r="BA28" i="8"/>
  <c r="BA7" i="8"/>
  <c r="BA12" i="8"/>
  <c r="BA6" i="8"/>
  <c r="BA19" i="8"/>
  <c r="BA24" i="8"/>
  <c r="BA29" i="8"/>
  <c r="BA33" i="8"/>
  <c r="BA20" i="8"/>
  <c r="BA11" i="8"/>
  <c r="BA9" i="8"/>
  <c r="BA30" i="8"/>
  <c r="BA8" i="8"/>
  <c r="BA18" i="8"/>
  <c r="BA34" i="8"/>
  <c r="BA13" i="8"/>
  <c r="AF35" i="8"/>
  <c r="AF14" i="8"/>
  <c r="AF15" i="8"/>
  <c r="AF16" i="8"/>
  <c r="AF22" i="8"/>
  <c r="AF21" i="8"/>
  <c r="AF10" i="8"/>
  <c r="AF32" i="8"/>
  <c r="AF23" i="8"/>
  <c r="AF31" i="8"/>
  <c r="AF25" i="8"/>
  <c r="AF27" i="8"/>
  <c r="AF26" i="8"/>
  <c r="AF17" i="8"/>
  <c r="AF28" i="8"/>
  <c r="AF7" i="8"/>
  <c r="AF12" i="8"/>
  <c r="AF6" i="8"/>
  <c r="AF19" i="8"/>
  <c r="AF24" i="8"/>
  <c r="AF29" i="8"/>
  <c r="AF33" i="8"/>
  <c r="AF20" i="8"/>
  <c r="AF11" i="8"/>
  <c r="AF9" i="8"/>
  <c r="AF30" i="8"/>
  <c r="AF8" i="8"/>
  <c r="AF18" i="8"/>
  <c r="AF34" i="8"/>
  <c r="AF13" i="8"/>
  <c r="AM32" i="4" l="1"/>
  <c r="AN32" i="4" s="1"/>
  <c r="AM20" i="4"/>
  <c r="AN20" i="4" s="1"/>
  <c r="AM29" i="4"/>
  <c r="AN29" i="4" s="1"/>
  <c r="AM16" i="4"/>
  <c r="AN16" i="4" s="1"/>
  <c r="AM26" i="4"/>
  <c r="AN26" i="4" s="1"/>
  <c r="AM8" i="4"/>
  <c r="AN8" i="4" s="1"/>
  <c r="AM24" i="4"/>
  <c r="AN24" i="4" s="1"/>
  <c r="AM14" i="4"/>
  <c r="AN14" i="4" s="1"/>
  <c r="AM30" i="4"/>
  <c r="AN30" i="4" s="1"/>
  <c r="AM15" i="4"/>
  <c r="AN15" i="4" s="1"/>
  <c r="AM10" i="4"/>
  <c r="AN10" i="4" s="1"/>
  <c r="AM12" i="4"/>
  <c r="AN12" i="4" s="1"/>
  <c r="AM21" i="4"/>
  <c r="AN21" i="4" s="1"/>
  <c r="AM11" i="4"/>
  <c r="AN11" i="4" s="1"/>
  <c r="AM6" i="4"/>
  <c r="AN6" i="4" s="1"/>
  <c r="AM28" i="4"/>
  <c r="AN28" i="4" s="1"/>
  <c r="AM19" i="4"/>
  <c r="AN19" i="4" s="1"/>
  <c r="AM31" i="4"/>
  <c r="AN31" i="4" s="1"/>
  <c r="AM25" i="4"/>
  <c r="AN25" i="4" s="1"/>
  <c r="AM18" i="4"/>
  <c r="AN18" i="4" s="1"/>
  <c r="AM13" i="4"/>
  <c r="AN13" i="4" s="1"/>
  <c r="AM7" i="4"/>
  <c r="AN7" i="4" s="1"/>
  <c r="AM23" i="4"/>
  <c r="AN23" i="4" s="1"/>
  <c r="AM27" i="4"/>
  <c r="AN27" i="4" s="1"/>
  <c r="AM17" i="4"/>
  <c r="AN17" i="4" s="1"/>
  <c r="AM22" i="4"/>
  <c r="AN22" i="4" s="1"/>
  <c r="AM9" i="4"/>
  <c r="AN9" i="4" s="1"/>
  <c r="AJ16" i="3"/>
  <c r="AK16" i="3" s="1"/>
  <c r="AJ65" i="3"/>
  <c r="AK65" i="3" s="1"/>
  <c r="AJ43" i="3"/>
  <c r="AK43" i="3" s="1"/>
  <c r="AJ10" i="3"/>
  <c r="AK10" i="3" s="1"/>
  <c r="AJ52" i="3"/>
  <c r="AK52" i="3" s="1"/>
  <c r="AJ63" i="3"/>
  <c r="AK63" i="3" s="1"/>
  <c r="AJ21" i="3"/>
  <c r="AK21" i="3" s="1"/>
  <c r="AJ76" i="3"/>
  <c r="AK76" i="3" s="1"/>
  <c r="AJ51" i="3"/>
  <c r="AK51" i="3" s="1"/>
  <c r="AJ20" i="3"/>
  <c r="AK20" i="3" s="1"/>
  <c r="AJ41" i="3"/>
  <c r="AK41" i="3" s="1"/>
  <c r="AJ50" i="3"/>
  <c r="AK50" i="3" s="1"/>
  <c r="AJ80" i="3"/>
  <c r="AK80" i="3" s="1"/>
  <c r="AJ13" i="3"/>
  <c r="AK13" i="3" s="1"/>
  <c r="AJ79" i="3"/>
  <c r="AK79" i="3" s="1"/>
  <c r="AJ70" i="3"/>
  <c r="AK70" i="3" s="1"/>
  <c r="AJ19" i="3"/>
  <c r="AK19" i="3" s="1"/>
  <c r="AJ58" i="3"/>
  <c r="AK58" i="3" s="1"/>
  <c r="AJ22" i="3"/>
  <c r="AK22" i="3" s="1"/>
  <c r="AJ74" i="3"/>
  <c r="AK74" i="3" s="1"/>
  <c r="AJ39" i="3"/>
  <c r="AK39" i="3" s="1"/>
  <c r="AJ38" i="3"/>
  <c r="AK38" i="3" s="1"/>
  <c r="AJ68" i="3"/>
  <c r="AK68" i="3" s="1"/>
  <c r="AJ31" i="3"/>
  <c r="AK31" i="3" s="1"/>
  <c r="AJ73" i="3"/>
  <c r="AK73" i="3" s="1"/>
  <c r="AJ78" i="3"/>
  <c r="AK78" i="3" s="1"/>
  <c r="AJ77" i="3"/>
  <c r="AK77" i="3" s="1"/>
  <c r="AJ66" i="3"/>
  <c r="AK66" i="3" s="1"/>
  <c r="AJ57" i="3"/>
  <c r="AK57" i="3" s="1"/>
  <c r="AJ47" i="3"/>
  <c r="AK47" i="3" s="1"/>
  <c r="AJ82" i="3"/>
  <c r="AK82" i="3" s="1"/>
  <c r="AJ46" i="3"/>
  <c r="AK46" i="3" s="1"/>
  <c r="AJ45" i="3"/>
  <c r="AK45" i="3" s="1"/>
  <c r="AJ15" i="3"/>
  <c r="AK15" i="3" s="1"/>
  <c r="AJ71" i="3"/>
  <c r="AK71" i="3" s="1"/>
  <c r="AJ23" i="3"/>
  <c r="AK23" i="3" s="1"/>
  <c r="AJ64" i="3"/>
  <c r="AK64" i="3" s="1"/>
  <c r="AJ24" i="3"/>
  <c r="AK24" i="3" s="1"/>
  <c r="AJ62" i="3"/>
  <c r="AK62" i="3" s="1"/>
  <c r="AJ61" i="3"/>
  <c r="AK61" i="3" s="1"/>
  <c r="AJ34" i="3"/>
  <c r="AK34" i="3" s="1"/>
  <c r="AJ42" i="3"/>
  <c r="AK42" i="3" s="1"/>
  <c r="AJ9" i="3"/>
  <c r="AK9" i="3" s="1"/>
  <c r="AJ40" i="3"/>
  <c r="AK40" i="3" s="1"/>
  <c r="AJ60" i="3"/>
  <c r="AK60" i="3" s="1"/>
  <c r="AJ14" i="3"/>
  <c r="AK14" i="3" s="1"/>
  <c r="AJ7" i="3"/>
  <c r="AK7" i="3" s="1"/>
  <c r="AJ75" i="3"/>
  <c r="AK75" i="3" s="1"/>
  <c r="AJ49" i="3"/>
  <c r="AK49" i="3" s="1"/>
  <c r="AJ59" i="3"/>
  <c r="AK59" i="3" s="1"/>
  <c r="AJ69" i="3"/>
  <c r="AK69" i="3" s="1"/>
  <c r="AJ33" i="3"/>
  <c r="AK33" i="3" s="1"/>
  <c r="AJ48" i="3"/>
  <c r="AK48" i="3" s="1"/>
  <c r="AJ6" i="3"/>
  <c r="AK6" i="3" s="1"/>
  <c r="AJ32" i="3"/>
  <c r="AK32" i="3" s="1"/>
  <c r="AJ12" i="3"/>
  <c r="AK12" i="3" s="1"/>
  <c r="AJ18" i="3"/>
  <c r="AK18" i="3" s="1"/>
  <c r="AJ37" i="3"/>
  <c r="AK37" i="3" s="1"/>
  <c r="AJ67" i="3"/>
  <c r="AK67" i="3" s="1"/>
  <c r="AJ30" i="3"/>
  <c r="AK30" i="3" s="1"/>
  <c r="AJ11" i="3"/>
  <c r="AK11" i="3" s="1"/>
  <c r="AJ72" i="3"/>
  <c r="AK72" i="3" s="1"/>
  <c r="AJ83" i="3"/>
  <c r="AK83" i="3" s="1"/>
  <c r="AJ29" i="3"/>
  <c r="AK29" i="3" s="1"/>
  <c r="AJ28" i="3"/>
  <c r="AK28" i="3" s="1"/>
  <c r="AJ81" i="3"/>
  <c r="AK81" i="3" s="1"/>
  <c r="AJ27" i="3"/>
  <c r="AK27" i="3" s="1"/>
  <c r="AJ17" i="3"/>
  <c r="AK17" i="3" s="1"/>
  <c r="AJ55" i="3"/>
  <c r="AK55" i="3" s="1"/>
  <c r="AJ54" i="3"/>
  <c r="AK54" i="3" s="1"/>
  <c r="AJ25" i="3"/>
  <c r="AK25" i="3" s="1"/>
  <c r="AJ44" i="3"/>
  <c r="AK44" i="3" s="1"/>
  <c r="AJ56" i="3"/>
  <c r="AK56" i="3" s="1"/>
  <c r="AJ26" i="3"/>
  <c r="AK26" i="3" s="1"/>
  <c r="AJ8" i="3"/>
  <c r="AK8" i="3" s="1"/>
  <c r="AJ36" i="3"/>
  <c r="AK36" i="3" s="1"/>
  <c r="AJ35" i="3"/>
  <c r="AK35" i="3" s="1"/>
  <c r="AJ53" i="3"/>
  <c r="AK53" i="3" s="1"/>
  <c r="CK13" i="8"/>
  <c r="CL13" i="8" s="1"/>
  <c r="CK18" i="8"/>
  <c r="CL18" i="8" s="1"/>
  <c r="CK30" i="8"/>
  <c r="CL30" i="8" s="1"/>
  <c r="CK11" i="8"/>
  <c r="CL11" i="8" s="1"/>
  <c r="CK33" i="8"/>
  <c r="CL33" i="8" s="1"/>
  <c r="CK24" i="8"/>
  <c r="CL24" i="8" s="1"/>
  <c r="CK6" i="8"/>
  <c r="CL6" i="8" s="1"/>
  <c r="CK7" i="8"/>
  <c r="CL7" i="8" s="1"/>
  <c r="CK17" i="8"/>
  <c r="CL17" i="8" s="1"/>
  <c r="CK27" i="8"/>
  <c r="CL27" i="8" s="1"/>
  <c r="CK31" i="8"/>
  <c r="CL31" i="8" s="1"/>
  <c r="CK32" i="8"/>
  <c r="CL32" i="8" s="1"/>
  <c r="CK21" i="8"/>
  <c r="CL21" i="8" s="1"/>
  <c r="CK16" i="8"/>
  <c r="CL16" i="8" s="1"/>
  <c r="CK14" i="8"/>
  <c r="CL14" i="8" s="1"/>
  <c r="CK34" i="8"/>
  <c r="CL34" i="8" s="1"/>
  <c r="CK8" i="8"/>
  <c r="CL8" i="8" s="1"/>
  <c r="CK9" i="8"/>
  <c r="CL9" i="8" s="1"/>
  <c r="CK20" i="8"/>
  <c r="CL20" i="8" s="1"/>
  <c r="CK29" i="8"/>
  <c r="CL29" i="8" s="1"/>
  <c r="CK19" i="8"/>
  <c r="CL19" i="8" s="1"/>
  <c r="CK12" i="8"/>
  <c r="CL12" i="8" s="1"/>
  <c r="CK28" i="8"/>
  <c r="CL28" i="8" s="1"/>
  <c r="CK26" i="8"/>
  <c r="CL26" i="8" s="1"/>
  <c r="CK25" i="8"/>
  <c r="CL25" i="8" s="1"/>
  <c r="CK23" i="8"/>
  <c r="CL23" i="8" s="1"/>
  <c r="CK10" i="8"/>
  <c r="CL10" i="8" s="1"/>
  <c r="CK22" i="8"/>
  <c r="CL22" i="8" s="1"/>
  <c r="CK15" i="8"/>
  <c r="CL15" i="8" s="1"/>
  <c r="CK35" i="8"/>
  <c r="CL35" i="8" s="1"/>
  <c r="AJ6" i="7" l="1"/>
  <c r="AJ5" i="7"/>
  <c r="AI6" i="7"/>
  <c r="AI5" i="7"/>
  <c r="AH6" i="7"/>
  <c r="AH5" i="7"/>
  <c r="U6" i="7"/>
  <c r="U5" i="7"/>
  <c r="Q6" i="7"/>
  <c r="Q5" i="7"/>
  <c r="O6" i="7"/>
  <c r="O5" i="7"/>
  <c r="K6" i="7"/>
  <c r="K5" i="7"/>
  <c r="AL5" i="6"/>
  <c r="AK5" i="6"/>
  <c r="AJ5" i="6"/>
  <c r="V5" i="6"/>
  <c r="R5" i="6"/>
  <c r="P5" i="6"/>
  <c r="K5" i="6"/>
  <c r="AE169" i="9"/>
  <c r="AE170" i="9"/>
  <c r="AE316" i="9"/>
  <c r="AE221" i="9"/>
  <c r="AE113" i="9"/>
  <c r="AE79" i="9"/>
  <c r="AE295" i="9"/>
  <c r="AE46" i="9"/>
  <c r="AE262" i="9"/>
  <c r="AE263" i="9"/>
  <c r="AE171" i="9"/>
  <c r="AE80" i="9"/>
  <c r="AE317" i="9"/>
  <c r="AE81" i="9"/>
  <c r="AE264" i="9"/>
  <c r="AE341" i="9"/>
  <c r="AE222" i="9"/>
  <c r="AE223" i="9"/>
  <c r="AE26" i="9"/>
  <c r="AE114" i="9"/>
  <c r="AE172" i="9"/>
  <c r="AE342" i="9"/>
  <c r="AE343" i="9"/>
  <c r="AE265" i="9"/>
  <c r="AE318" i="9"/>
  <c r="AE344" i="9"/>
  <c r="AE115" i="9"/>
  <c r="AE296" i="9"/>
  <c r="AE266" i="9"/>
  <c r="AE297" i="9"/>
  <c r="AE224" i="9"/>
  <c r="AE27" i="9"/>
  <c r="AE47" i="9"/>
  <c r="AE116" i="9"/>
  <c r="AE298" i="9"/>
  <c r="AE48" i="9"/>
  <c r="AE345" i="9"/>
  <c r="AE299" i="9"/>
  <c r="AE267" i="9"/>
  <c r="AE268" i="9"/>
  <c r="AE372" i="9"/>
  <c r="AE173" i="9"/>
  <c r="AE319" i="9"/>
  <c r="AE174" i="9"/>
  <c r="AE225" i="9"/>
  <c r="AE175" i="9"/>
  <c r="AE82" i="9"/>
  <c r="AE13" i="9"/>
  <c r="AE83" i="9"/>
  <c r="AE84" i="9"/>
  <c r="AE226" i="9"/>
  <c r="AE176" i="9"/>
  <c r="AE320" i="9"/>
  <c r="AE360" i="9"/>
  <c r="AE269" i="9"/>
  <c r="AE300" i="9"/>
  <c r="AE227" i="9"/>
  <c r="AE49" i="9"/>
  <c r="AE85" i="9"/>
  <c r="AE270" i="9"/>
  <c r="AE28" i="9"/>
  <c r="AE177" i="9"/>
  <c r="AE117" i="9"/>
  <c r="AE178" i="9"/>
  <c r="AE361" i="9"/>
  <c r="AE321" i="9"/>
  <c r="AE118" i="9"/>
  <c r="AE179" i="9"/>
  <c r="AE86" i="9"/>
  <c r="AE50" i="9"/>
  <c r="AE119" i="9"/>
  <c r="AE362" i="9"/>
  <c r="AE346" i="9"/>
  <c r="AE347" i="9"/>
  <c r="AE322" i="9"/>
  <c r="AE348" i="9"/>
  <c r="AE271" i="9"/>
  <c r="AE120" i="9"/>
  <c r="AE323" i="9"/>
  <c r="AE363" i="9"/>
  <c r="AE29" i="9"/>
  <c r="AE121" i="9"/>
  <c r="AE180" i="9"/>
  <c r="AE51" i="9"/>
  <c r="AE272" i="9"/>
  <c r="AE349" i="9"/>
  <c r="AE87" i="9"/>
  <c r="AE30" i="9"/>
  <c r="AE228" i="9"/>
  <c r="AE273" i="9"/>
  <c r="AE229" i="9"/>
  <c r="AE181" i="9"/>
  <c r="AE274" i="9"/>
  <c r="AE122" i="9"/>
  <c r="AE324" i="9"/>
  <c r="AE88" i="9"/>
  <c r="AE123" i="9"/>
  <c r="AE230" i="9"/>
  <c r="AE350" i="9"/>
  <c r="AE351" i="9"/>
  <c r="AE124" i="9"/>
  <c r="AE125" i="9"/>
  <c r="AE325" i="9"/>
  <c r="AE126" i="9"/>
  <c r="AE89" i="9"/>
  <c r="AE127" i="9"/>
  <c r="AE128" i="9"/>
  <c r="AE31" i="9"/>
  <c r="AE326" i="9"/>
  <c r="AE231" i="9"/>
  <c r="AE52" i="9"/>
  <c r="AE373" i="9"/>
  <c r="AE182" i="9"/>
  <c r="AE90" i="9"/>
  <c r="AE232" i="9"/>
  <c r="AE275" i="9"/>
  <c r="AE364" i="9"/>
  <c r="AE91" i="9"/>
  <c r="AE92" i="9"/>
  <c r="AE183" i="9"/>
  <c r="AE184" i="9"/>
  <c r="AE365" i="9"/>
  <c r="AE233" i="9"/>
  <c r="AE129" i="9"/>
  <c r="AE53" i="9"/>
  <c r="AE185" i="9"/>
  <c r="AE327" i="9"/>
  <c r="AE301" i="9"/>
  <c r="AE381" i="9"/>
  <c r="AE186" i="9"/>
  <c r="AE187" i="9"/>
  <c r="AE188" i="9"/>
  <c r="AE189" i="9"/>
  <c r="AE276" i="9"/>
  <c r="AE234" i="9"/>
  <c r="AE302" i="9"/>
  <c r="AE303" i="9"/>
  <c r="AE277" i="9"/>
  <c r="AE235" i="9"/>
  <c r="AE304" i="9"/>
  <c r="AE236" i="9"/>
  <c r="AE32" i="9"/>
  <c r="AE130" i="9"/>
  <c r="AE190" i="9"/>
  <c r="AE54" i="9"/>
  <c r="AE237" i="9"/>
  <c r="AE131" i="9"/>
  <c r="AE55" i="9"/>
  <c r="AE33" i="9"/>
  <c r="AE56" i="9"/>
  <c r="AE278" i="9"/>
  <c r="AE132" i="9"/>
  <c r="AE191" i="9"/>
  <c r="AE57" i="9"/>
  <c r="AE58" i="9"/>
  <c r="AE59" i="9"/>
  <c r="AE238" i="9"/>
  <c r="AE133" i="9"/>
  <c r="AE134" i="9"/>
  <c r="AE305" i="9"/>
  <c r="AE192" i="9"/>
  <c r="AE60" i="9"/>
  <c r="AE14" i="9"/>
  <c r="AE279" i="9"/>
  <c r="AE61" i="9"/>
  <c r="AE193" i="9"/>
  <c r="AE306" i="9"/>
  <c r="AE135" i="9"/>
  <c r="AE62" i="9"/>
  <c r="AE239" i="9"/>
  <c r="AE63" i="9"/>
  <c r="AE328" i="9"/>
  <c r="AE374" i="9"/>
  <c r="AE280" i="9"/>
  <c r="AE366" i="9"/>
  <c r="AE378" i="9"/>
  <c r="AE380" i="9"/>
  <c r="AE329" i="9"/>
  <c r="AE330" i="9"/>
  <c r="AE307" i="9"/>
  <c r="AE352" i="9"/>
  <c r="AE281" i="9"/>
  <c r="AE7" i="9"/>
  <c r="AE64" i="9"/>
  <c r="AE34" i="9"/>
  <c r="AE194" i="9"/>
  <c r="AE65" i="9"/>
  <c r="AE240" i="9"/>
  <c r="AE308" i="9"/>
  <c r="AE241" i="9"/>
  <c r="AE367" i="9"/>
  <c r="AE353" i="9"/>
  <c r="AE195" i="9"/>
  <c r="AE93" i="9"/>
  <c r="AE136" i="9"/>
  <c r="AE196" i="9"/>
  <c r="AE35" i="9"/>
  <c r="AE309" i="9"/>
  <c r="AE15" i="9"/>
  <c r="AE282" i="9"/>
  <c r="AE283" i="9"/>
  <c r="AE16" i="9"/>
  <c r="AE354" i="9"/>
  <c r="AE197" i="9"/>
  <c r="AE375" i="9"/>
  <c r="AE17" i="9"/>
  <c r="AE137" i="9"/>
  <c r="AE379" i="9"/>
  <c r="AE376" i="9"/>
  <c r="AE94" i="9"/>
  <c r="AE331" i="9"/>
  <c r="AE95" i="9"/>
  <c r="AE96" i="9"/>
  <c r="AE198" i="9"/>
  <c r="AE138" i="9"/>
  <c r="AE355" i="9"/>
  <c r="AE97" i="9"/>
  <c r="AE98" i="9"/>
  <c r="AE139" i="9"/>
  <c r="AE99" i="9"/>
  <c r="AE66" i="9"/>
  <c r="AE368" i="9"/>
  <c r="AE36" i="9"/>
  <c r="AE310" i="9"/>
  <c r="AE67" i="9"/>
  <c r="AE140" i="9"/>
  <c r="AE68" i="9"/>
  <c r="AE242" i="9"/>
  <c r="AE199" i="9"/>
  <c r="AE332" i="9"/>
  <c r="AE141" i="9"/>
  <c r="AE69" i="9"/>
  <c r="AE70" i="9"/>
  <c r="AE100" i="9"/>
  <c r="AE243" i="9"/>
  <c r="AE37" i="9"/>
  <c r="AE71" i="9"/>
  <c r="AE101" i="9"/>
  <c r="AE244" i="9"/>
  <c r="AE333" i="9"/>
  <c r="AE220" i="9"/>
  <c r="AE200" i="9"/>
  <c r="AE72" i="9"/>
  <c r="AE245" i="9"/>
  <c r="AE201" i="9"/>
  <c r="AE246" i="9"/>
  <c r="AE102" i="9"/>
  <c r="AE73" i="9"/>
  <c r="AE247" i="9"/>
  <c r="AE18" i="9"/>
  <c r="AE369" i="9"/>
  <c r="AE311" i="9"/>
  <c r="AE356" i="9"/>
  <c r="AE19" i="9"/>
  <c r="AE38" i="9"/>
  <c r="AE284" i="9"/>
  <c r="AE285" i="9"/>
  <c r="AE248" i="9"/>
  <c r="AE142" i="9"/>
  <c r="AE357" i="9"/>
  <c r="AE202" i="9"/>
  <c r="AE203" i="9"/>
  <c r="AE103" i="9"/>
  <c r="AE358" i="9"/>
  <c r="AE74" i="9"/>
  <c r="AE249" i="9"/>
  <c r="AE104" i="9"/>
  <c r="AE250" i="9"/>
  <c r="AE168" i="9"/>
  <c r="AE359" i="9"/>
  <c r="AE204" i="9"/>
  <c r="AE8" i="9"/>
  <c r="AE334" i="9"/>
  <c r="AE205" i="9"/>
  <c r="AE105" i="9"/>
  <c r="AE206" i="9"/>
  <c r="AE39" i="9"/>
  <c r="AE251" i="9"/>
  <c r="AE377" i="9"/>
  <c r="AE143" i="9"/>
  <c r="AE370" i="9"/>
  <c r="AE207" i="9"/>
  <c r="AE312" i="9"/>
  <c r="AE252" i="9"/>
  <c r="AE75" i="9"/>
  <c r="AE286" i="9"/>
  <c r="AE208" i="9"/>
  <c r="AE144" i="9"/>
  <c r="AE20" i="9"/>
  <c r="AE253" i="9"/>
  <c r="AE209" i="9"/>
  <c r="AE106" i="9"/>
  <c r="AE40" i="9"/>
  <c r="AE9" i="9"/>
  <c r="AE145" i="9"/>
  <c r="AE146" i="9"/>
  <c r="AE41" i="9"/>
  <c r="AE335" i="9"/>
  <c r="AE254" i="9"/>
  <c r="AE210" i="9"/>
  <c r="AE76" i="9"/>
  <c r="AE147" i="9"/>
  <c r="AE211" i="9"/>
  <c r="AE148" i="9"/>
  <c r="AE6" i="9"/>
  <c r="AE287" i="9"/>
  <c r="AE107" i="9"/>
  <c r="AE212" i="9"/>
  <c r="AE288" i="9"/>
  <c r="AE213" i="9"/>
  <c r="AE149" i="9"/>
  <c r="AE336" i="9"/>
  <c r="AE255" i="9"/>
  <c r="AE10" i="9"/>
  <c r="AE289" i="9"/>
  <c r="AE150" i="9"/>
  <c r="AE313" i="9"/>
  <c r="AE108" i="9"/>
  <c r="AE151" i="9"/>
  <c r="AE337" i="9"/>
  <c r="AE152" i="9"/>
  <c r="AE214" i="9"/>
  <c r="AE256" i="9"/>
  <c r="AE215" i="9"/>
  <c r="AE338" i="9"/>
  <c r="AE290" i="9"/>
  <c r="AE291" i="9"/>
  <c r="AE21" i="9"/>
  <c r="AE257" i="9"/>
  <c r="AE216" i="9"/>
  <c r="AE42" i="9"/>
  <c r="AE153" i="9"/>
  <c r="AE371" i="9"/>
  <c r="AE109" i="9"/>
  <c r="AE77" i="9"/>
  <c r="AE154" i="9"/>
  <c r="AE155" i="9"/>
  <c r="AE43" i="9"/>
  <c r="AE258" i="9"/>
  <c r="AE156" i="9"/>
  <c r="AE44" i="9"/>
  <c r="AE78" i="9"/>
  <c r="AE157" i="9"/>
  <c r="AE158" i="9"/>
  <c r="AE22" i="9"/>
  <c r="AE259" i="9"/>
  <c r="AE45" i="9"/>
  <c r="AE217" i="9"/>
  <c r="AE11" i="9"/>
  <c r="AE12" i="9"/>
  <c r="AE339" i="9"/>
  <c r="AE23" i="9"/>
  <c r="AE110" i="9"/>
  <c r="AE218" i="9"/>
  <c r="AE314" i="9"/>
  <c r="AE24" i="9"/>
  <c r="AE159" i="9"/>
  <c r="AE160" i="9"/>
  <c r="AE161" i="9"/>
  <c r="AE292" i="9"/>
  <c r="AE219" i="9"/>
  <c r="AE162" i="9"/>
  <c r="AE260" i="9"/>
  <c r="AE163" i="9"/>
  <c r="AE164" i="9"/>
  <c r="AE165" i="9"/>
  <c r="AE166" i="9"/>
  <c r="AE111" i="9"/>
  <c r="AE293" i="9"/>
  <c r="AE25" i="9"/>
  <c r="AE112" i="9"/>
  <c r="AE294" i="9"/>
  <c r="AE315" i="9"/>
  <c r="AE167" i="9"/>
  <c r="AE340" i="9"/>
  <c r="AE261" i="9"/>
  <c r="T169" i="9"/>
  <c r="T170" i="9"/>
  <c r="T316" i="9"/>
  <c r="T221" i="9"/>
  <c r="T113" i="9"/>
  <c r="T79" i="9"/>
  <c r="T295" i="9"/>
  <c r="T46" i="9"/>
  <c r="T262" i="9"/>
  <c r="T263" i="9"/>
  <c r="T171" i="9"/>
  <c r="T80" i="9"/>
  <c r="T317" i="9"/>
  <c r="T81" i="9"/>
  <c r="T264" i="9"/>
  <c r="T341" i="9"/>
  <c r="T222" i="9"/>
  <c r="T223" i="9"/>
  <c r="T26" i="9"/>
  <c r="T114" i="9"/>
  <c r="T172" i="9"/>
  <c r="T342" i="9"/>
  <c r="T343" i="9"/>
  <c r="T265" i="9"/>
  <c r="T318" i="9"/>
  <c r="T344" i="9"/>
  <c r="T115" i="9"/>
  <c r="T296" i="9"/>
  <c r="T266" i="9"/>
  <c r="T297" i="9"/>
  <c r="T224" i="9"/>
  <c r="T27" i="9"/>
  <c r="T47" i="9"/>
  <c r="T116" i="9"/>
  <c r="T298" i="9"/>
  <c r="T48" i="9"/>
  <c r="T345" i="9"/>
  <c r="T299" i="9"/>
  <c r="T267" i="9"/>
  <c r="T268" i="9"/>
  <c r="T372" i="9"/>
  <c r="T173" i="9"/>
  <c r="T319" i="9"/>
  <c r="T174" i="9"/>
  <c r="T225" i="9"/>
  <c r="T175" i="9"/>
  <c r="T82" i="9"/>
  <c r="T13" i="9"/>
  <c r="T83" i="9"/>
  <c r="T84" i="9"/>
  <c r="T226" i="9"/>
  <c r="T176" i="9"/>
  <c r="T320" i="9"/>
  <c r="T360" i="9"/>
  <c r="T269" i="9"/>
  <c r="T300" i="9"/>
  <c r="T227" i="9"/>
  <c r="T49" i="9"/>
  <c r="T85" i="9"/>
  <c r="T270" i="9"/>
  <c r="T28" i="9"/>
  <c r="T177" i="9"/>
  <c r="T117" i="9"/>
  <c r="T178" i="9"/>
  <c r="T361" i="9"/>
  <c r="T321" i="9"/>
  <c r="T118" i="9"/>
  <c r="T179" i="9"/>
  <c r="T86" i="9"/>
  <c r="T50" i="9"/>
  <c r="T119" i="9"/>
  <c r="T362" i="9"/>
  <c r="T346" i="9"/>
  <c r="T347" i="9"/>
  <c r="T322" i="9"/>
  <c r="T348" i="9"/>
  <c r="T271" i="9"/>
  <c r="T120" i="9"/>
  <c r="T323" i="9"/>
  <c r="T363" i="9"/>
  <c r="T29" i="9"/>
  <c r="T121" i="9"/>
  <c r="T180" i="9"/>
  <c r="T51" i="9"/>
  <c r="T272" i="9"/>
  <c r="T349" i="9"/>
  <c r="T87" i="9"/>
  <c r="T30" i="9"/>
  <c r="T228" i="9"/>
  <c r="T273" i="9"/>
  <c r="T229" i="9"/>
  <c r="T181" i="9"/>
  <c r="T274" i="9"/>
  <c r="T122" i="9"/>
  <c r="T324" i="9"/>
  <c r="T88" i="9"/>
  <c r="T123" i="9"/>
  <c r="T230" i="9"/>
  <c r="T350" i="9"/>
  <c r="T351" i="9"/>
  <c r="T124" i="9"/>
  <c r="T125" i="9"/>
  <c r="T325" i="9"/>
  <c r="T126" i="9"/>
  <c r="T89" i="9"/>
  <c r="T127" i="9"/>
  <c r="T128" i="9"/>
  <c r="T31" i="9"/>
  <c r="T326" i="9"/>
  <c r="T231" i="9"/>
  <c r="T52" i="9"/>
  <c r="T373" i="9"/>
  <c r="T182" i="9"/>
  <c r="T90" i="9"/>
  <c r="T232" i="9"/>
  <c r="T275" i="9"/>
  <c r="T364" i="9"/>
  <c r="T91" i="9"/>
  <c r="T92" i="9"/>
  <c r="T183" i="9"/>
  <c r="T184" i="9"/>
  <c r="T365" i="9"/>
  <c r="T233" i="9"/>
  <c r="T129" i="9"/>
  <c r="T53" i="9"/>
  <c r="T185" i="9"/>
  <c r="T327" i="9"/>
  <c r="T301" i="9"/>
  <c r="T381" i="9"/>
  <c r="T186" i="9"/>
  <c r="T187" i="9"/>
  <c r="T188" i="9"/>
  <c r="T189" i="9"/>
  <c r="T276" i="9"/>
  <c r="T234" i="9"/>
  <c r="T302" i="9"/>
  <c r="T303" i="9"/>
  <c r="T277" i="9"/>
  <c r="T235" i="9"/>
  <c r="T304" i="9"/>
  <c r="T236" i="9"/>
  <c r="T32" i="9"/>
  <c r="T130" i="9"/>
  <c r="T190" i="9"/>
  <c r="T54" i="9"/>
  <c r="T237" i="9"/>
  <c r="T131" i="9"/>
  <c r="T55" i="9"/>
  <c r="T33" i="9"/>
  <c r="T56" i="9"/>
  <c r="T278" i="9"/>
  <c r="T132" i="9"/>
  <c r="T191" i="9"/>
  <c r="T57" i="9"/>
  <c r="T58" i="9"/>
  <c r="T59" i="9"/>
  <c r="T238" i="9"/>
  <c r="T133" i="9"/>
  <c r="T134" i="9"/>
  <c r="T305" i="9"/>
  <c r="T192" i="9"/>
  <c r="T60" i="9"/>
  <c r="T14" i="9"/>
  <c r="T279" i="9"/>
  <c r="T61" i="9"/>
  <c r="T193" i="9"/>
  <c r="T306" i="9"/>
  <c r="T135" i="9"/>
  <c r="T62" i="9"/>
  <c r="T239" i="9"/>
  <c r="T63" i="9"/>
  <c r="T328" i="9"/>
  <c r="T374" i="9"/>
  <c r="T280" i="9"/>
  <c r="T366" i="9"/>
  <c r="T378" i="9"/>
  <c r="T380" i="9"/>
  <c r="T329" i="9"/>
  <c r="T330" i="9"/>
  <c r="T307" i="9"/>
  <c r="T352" i="9"/>
  <c r="T281" i="9"/>
  <c r="T7" i="9"/>
  <c r="T64" i="9"/>
  <c r="T34" i="9"/>
  <c r="T194" i="9"/>
  <c r="T65" i="9"/>
  <c r="T240" i="9"/>
  <c r="T308" i="9"/>
  <c r="T241" i="9"/>
  <c r="T367" i="9"/>
  <c r="T353" i="9"/>
  <c r="T195" i="9"/>
  <c r="T93" i="9"/>
  <c r="T136" i="9"/>
  <c r="T196" i="9"/>
  <c r="T35" i="9"/>
  <c r="T309" i="9"/>
  <c r="T15" i="9"/>
  <c r="T282" i="9"/>
  <c r="T283" i="9"/>
  <c r="T16" i="9"/>
  <c r="T354" i="9"/>
  <c r="T197" i="9"/>
  <c r="T375" i="9"/>
  <c r="T17" i="9"/>
  <c r="T137" i="9"/>
  <c r="T379" i="9"/>
  <c r="T376" i="9"/>
  <c r="T94" i="9"/>
  <c r="T331" i="9"/>
  <c r="T95" i="9"/>
  <c r="T96" i="9"/>
  <c r="T198" i="9"/>
  <c r="T138" i="9"/>
  <c r="T355" i="9"/>
  <c r="T97" i="9"/>
  <c r="T98" i="9"/>
  <c r="T139" i="9"/>
  <c r="T99" i="9"/>
  <c r="T66" i="9"/>
  <c r="T368" i="9"/>
  <c r="T36" i="9"/>
  <c r="T310" i="9"/>
  <c r="T67" i="9"/>
  <c r="T140" i="9"/>
  <c r="T68" i="9"/>
  <c r="T242" i="9"/>
  <c r="T199" i="9"/>
  <c r="T332" i="9"/>
  <c r="T141" i="9"/>
  <c r="T69" i="9"/>
  <c r="T70" i="9"/>
  <c r="T100" i="9"/>
  <c r="T243" i="9"/>
  <c r="T37" i="9"/>
  <c r="T71" i="9"/>
  <c r="T101" i="9"/>
  <c r="T244" i="9"/>
  <c r="T333" i="9"/>
  <c r="T220" i="9"/>
  <c r="T200" i="9"/>
  <c r="T72" i="9"/>
  <c r="T245" i="9"/>
  <c r="T201" i="9"/>
  <c r="T246" i="9"/>
  <c r="T102" i="9"/>
  <c r="T73" i="9"/>
  <c r="T247" i="9"/>
  <c r="T18" i="9"/>
  <c r="T369" i="9"/>
  <c r="T311" i="9"/>
  <c r="T356" i="9"/>
  <c r="T19" i="9"/>
  <c r="T38" i="9"/>
  <c r="T284" i="9"/>
  <c r="T285" i="9"/>
  <c r="T248" i="9"/>
  <c r="T142" i="9"/>
  <c r="T357" i="9"/>
  <c r="T202" i="9"/>
  <c r="T203" i="9"/>
  <c r="T103" i="9"/>
  <c r="T358" i="9"/>
  <c r="T74" i="9"/>
  <c r="T249" i="9"/>
  <c r="T104" i="9"/>
  <c r="T250" i="9"/>
  <c r="T168" i="9"/>
  <c r="T359" i="9"/>
  <c r="T204" i="9"/>
  <c r="T8" i="9"/>
  <c r="T334" i="9"/>
  <c r="T205" i="9"/>
  <c r="T105" i="9"/>
  <c r="T206" i="9"/>
  <c r="T39" i="9"/>
  <c r="T251" i="9"/>
  <c r="T377" i="9"/>
  <c r="T143" i="9"/>
  <c r="T370" i="9"/>
  <c r="T207" i="9"/>
  <c r="T312" i="9"/>
  <c r="T252" i="9"/>
  <c r="T75" i="9"/>
  <c r="T286" i="9"/>
  <c r="T208" i="9"/>
  <c r="T144" i="9"/>
  <c r="T20" i="9"/>
  <c r="T253" i="9"/>
  <c r="T209" i="9"/>
  <c r="T106" i="9"/>
  <c r="T40" i="9"/>
  <c r="T9" i="9"/>
  <c r="T145" i="9"/>
  <c r="T146" i="9"/>
  <c r="T41" i="9"/>
  <c r="T335" i="9"/>
  <c r="T254" i="9"/>
  <c r="T210" i="9"/>
  <c r="T76" i="9"/>
  <c r="T147" i="9"/>
  <c r="T211" i="9"/>
  <c r="T148" i="9"/>
  <c r="T6" i="9"/>
  <c r="T287" i="9"/>
  <c r="T107" i="9"/>
  <c r="T212" i="9"/>
  <c r="T288" i="9"/>
  <c r="T213" i="9"/>
  <c r="T149" i="9"/>
  <c r="T336" i="9"/>
  <c r="T255" i="9"/>
  <c r="T10" i="9"/>
  <c r="T289" i="9"/>
  <c r="T150" i="9"/>
  <c r="T313" i="9"/>
  <c r="T108" i="9"/>
  <c r="T151" i="9"/>
  <c r="T337" i="9"/>
  <c r="T152" i="9"/>
  <c r="T214" i="9"/>
  <c r="T256" i="9"/>
  <c r="T215" i="9"/>
  <c r="T338" i="9"/>
  <c r="T290" i="9"/>
  <c r="T291" i="9"/>
  <c r="T21" i="9"/>
  <c r="T257" i="9"/>
  <c r="T216" i="9"/>
  <c r="T42" i="9"/>
  <c r="T153" i="9"/>
  <c r="T371" i="9"/>
  <c r="T109" i="9"/>
  <c r="T77" i="9"/>
  <c r="T154" i="9"/>
  <c r="T155" i="9"/>
  <c r="T43" i="9"/>
  <c r="T258" i="9"/>
  <c r="T156" i="9"/>
  <c r="T44" i="9"/>
  <c r="T78" i="9"/>
  <c r="T157" i="9"/>
  <c r="T158" i="9"/>
  <c r="T22" i="9"/>
  <c r="T259" i="9"/>
  <c r="T45" i="9"/>
  <c r="T217" i="9"/>
  <c r="T11" i="9"/>
  <c r="T12" i="9"/>
  <c r="T339" i="9"/>
  <c r="T23" i="9"/>
  <c r="T110" i="9"/>
  <c r="T218" i="9"/>
  <c r="T314" i="9"/>
  <c r="T24" i="9"/>
  <c r="T159" i="9"/>
  <c r="T160" i="9"/>
  <c r="T161" i="9"/>
  <c r="T292" i="9"/>
  <c r="T219" i="9"/>
  <c r="T162" i="9"/>
  <c r="T260" i="9"/>
  <c r="T163" i="9"/>
  <c r="T164" i="9"/>
  <c r="T165" i="9"/>
  <c r="T166" i="9"/>
  <c r="T111" i="9"/>
  <c r="T293" i="9"/>
  <c r="T25" i="9"/>
  <c r="T112" i="9"/>
  <c r="T294" i="9"/>
  <c r="T315" i="9"/>
  <c r="T167" i="9"/>
  <c r="T340" i="9"/>
  <c r="T261" i="9"/>
  <c r="P169" i="9"/>
  <c r="P170" i="9"/>
  <c r="P316" i="9"/>
  <c r="P221" i="9"/>
  <c r="P113" i="9"/>
  <c r="P79" i="9"/>
  <c r="P295" i="9"/>
  <c r="P46" i="9"/>
  <c r="P262" i="9"/>
  <c r="P263" i="9"/>
  <c r="P171" i="9"/>
  <c r="P80" i="9"/>
  <c r="P317" i="9"/>
  <c r="P81" i="9"/>
  <c r="P264" i="9"/>
  <c r="P341" i="9"/>
  <c r="P222" i="9"/>
  <c r="P223" i="9"/>
  <c r="P26" i="9"/>
  <c r="P114" i="9"/>
  <c r="P172" i="9"/>
  <c r="P342" i="9"/>
  <c r="P343" i="9"/>
  <c r="P265" i="9"/>
  <c r="P318" i="9"/>
  <c r="P344" i="9"/>
  <c r="P115" i="9"/>
  <c r="P296" i="9"/>
  <c r="P266" i="9"/>
  <c r="P297" i="9"/>
  <c r="P224" i="9"/>
  <c r="P27" i="9"/>
  <c r="P47" i="9"/>
  <c r="P116" i="9"/>
  <c r="P298" i="9"/>
  <c r="P48" i="9"/>
  <c r="P345" i="9"/>
  <c r="P299" i="9"/>
  <c r="P267" i="9"/>
  <c r="P268" i="9"/>
  <c r="P372" i="9"/>
  <c r="P173" i="9"/>
  <c r="P319" i="9"/>
  <c r="P174" i="9"/>
  <c r="P225" i="9"/>
  <c r="P175" i="9"/>
  <c r="P82" i="9"/>
  <c r="P13" i="9"/>
  <c r="P83" i="9"/>
  <c r="P84" i="9"/>
  <c r="P226" i="9"/>
  <c r="P176" i="9"/>
  <c r="P320" i="9"/>
  <c r="P360" i="9"/>
  <c r="P269" i="9"/>
  <c r="P300" i="9"/>
  <c r="P227" i="9"/>
  <c r="P49" i="9"/>
  <c r="P85" i="9"/>
  <c r="P270" i="9"/>
  <c r="P28" i="9"/>
  <c r="P177" i="9"/>
  <c r="P117" i="9"/>
  <c r="P178" i="9"/>
  <c r="P361" i="9"/>
  <c r="P321" i="9"/>
  <c r="P118" i="9"/>
  <c r="P179" i="9"/>
  <c r="P86" i="9"/>
  <c r="P50" i="9"/>
  <c r="P119" i="9"/>
  <c r="P362" i="9"/>
  <c r="P346" i="9"/>
  <c r="P347" i="9"/>
  <c r="P322" i="9"/>
  <c r="P348" i="9"/>
  <c r="P271" i="9"/>
  <c r="P120" i="9"/>
  <c r="P323" i="9"/>
  <c r="P363" i="9"/>
  <c r="P29" i="9"/>
  <c r="P121" i="9"/>
  <c r="P180" i="9"/>
  <c r="P51" i="9"/>
  <c r="P272" i="9"/>
  <c r="P349" i="9"/>
  <c r="P87" i="9"/>
  <c r="P30" i="9"/>
  <c r="P228" i="9"/>
  <c r="P273" i="9"/>
  <c r="P229" i="9"/>
  <c r="P181" i="9"/>
  <c r="P274" i="9"/>
  <c r="P122" i="9"/>
  <c r="P324" i="9"/>
  <c r="P88" i="9"/>
  <c r="P123" i="9"/>
  <c r="P230" i="9"/>
  <c r="P350" i="9"/>
  <c r="P351" i="9"/>
  <c r="P124" i="9"/>
  <c r="P125" i="9"/>
  <c r="P325" i="9"/>
  <c r="P126" i="9"/>
  <c r="P89" i="9"/>
  <c r="P127" i="9"/>
  <c r="P128" i="9"/>
  <c r="P31" i="9"/>
  <c r="P326" i="9"/>
  <c r="P231" i="9"/>
  <c r="P52" i="9"/>
  <c r="P373" i="9"/>
  <c r="P182" i="9"/>
  <c r="P90" i="9"/>
  <c r="P232" i="9"/>
  <c r="P275" i="9"/>
  <c r="P364" i="9"/>
  <c r="P91" i="9"/>
  <c r="P92" i="9"/>
  <c r="P183" i="9"/>
  <c r="P184" i="9"/>
  <c r="P365" i="9"/>
  <c r="P233" i="9"/>
  <c r="P129" i="9"/>
  <c r="P53" i="9"/>
  <c r="P185" i="9"/>
  <c r="P327" i="9"/>
  <c r="P301" i="9"/>
  <c r="P381" i="9"/>
  <c r="P186" i="9"/>
  <c r="P187" i="9"/>
  <c r="P188" i="9"/>
  <c r="P189" i="9"/>
  <c r="P276" i="9"/>
  <c r="P234" i="9"/>
  <c r="P302" i="9"/>
  <c r="P303" i="9"/>
  <c r="P277" i="9"/>
  <c r="P235" i="9"/>
  <c r="P304" i="9"/>
  <c r="P236" i="9"/>
  <c r="P32" i="9"/>
  <c r="P130" i="9"/>
  <c r="P190" i="9"/>
  <c r="P54" i="9"/>
  <c r="P237" i="9"/>
  <c r="P131" i="9"/>
  <c r="P55" i="9"/>
  <c r="P33" i="9"/>
  <c r="P56" i="9"/>
  <c r="P278" i="9"/>
  <c r="P132" i="9"/>
  <c r="P191" i="9"/>
  <c r="P57" i="9"/>
  <c r="P58" i="9"/>
  <c r="P59" i="9"/>
  <c r="P238" i="9"/>
  <c r="P133" i="9"/>
  <c r="P134" i="9"/>
  <c r="P305" i="9"/>
  <c r="P192" i="9"/>
  <c r="P60" i="9"/>
  <c r="P14" i="9"/>
  <c r="P279" i="9"/>
  <c r="P61" i="9"/>
  <c r="P193" i="9"/>
  <c r="P306" i="9"/>
  <c r="P135" i="9"/>
  <c r="P62" i="9"/>
  <c r="P239" i="9"/>
  <c r="P63" i="9"/>
  <c r="P328" i="9"/>
  <c r="P374" i="9"/>
  <c r="P280" i="9"/>
  <c r="P366" i="9"/>
  <c r="P378" i="9"/>
  <c r="P380" i="9"/>
  <c r="P329" i="9"/>
  <c r="P330" i="9"/>
  <c r="P307" i="9"/>
  <c r="P352" i="9"/>
  <c r="P281" i="9"/>
  <c r="P7" i="9"/>
  <c r="P64" i="9"/>
  <c r="P34" i="9"/>
  <c r="P194" i="9"/>
  <c r="P65" i="9"/>
  <c r="P240" i="9"/>
  <c r="P308" i="9"/>
  <c r="P241" i="9"/>
  <c r="P367" i="9"/>
  <c r="P353" i="9"/>
  <c r="P195" i="9"/>
  <c r="P93" i="9"/>
  <c r="P136" i="9"/>
  <c r="P196" i="9"/>
  <c r="P35" i="9"/>
  <c r="P309" i="9"/>
  <c r="P15" i="9"/>
  <c r="P282" i="9"/>
  <c r="P283" i="9"/>
  <c r="P16" i="9"/>
  <c r="P354" i="9"/>
  <c r="P197" i="9"/>
  <c r="P375" i="9"/>
  <c r="P17" i="9"/>
  <c r="P137" i="9"/>
  <c r="P379" i="9"/>
  <c r="P376" i="9"/>
  <c r="P94" i="9"/>
  <c r="P331" i="9"/>
  <c r="P95" i="9"/>
  <c r="P96" i="9"/>
  <c r="P198" i="9"/>
  <c r="P138" i="9"/>
  <c r="P355" i="9"/>
  <c r="P97" i="9"/>
  <c r="P98" i="9"/>
  <c r="P139" i="9"/>
  <c r="P99" i="9"/>
  <c r="P66" i="9"/>
  <c r="P368" i="9"/>
  <c r="P36" i="9"/>
  <c r="P310" i="9"/>
  <c r="P67" i="9"/>
  <c r="P140" i="9"/>
  <c r="P68" i="9"/>
  <c r="P242" i="9"/>
  <c r="P199" i="9"/>
  <c r="P332" i="9"/>
  <c r="P141" i="9"/>
  <c r="P69" i="9"/>
  <c r="P70" i="9"/>
  <c r="P100" i="9"/>
  <c r="P243" i="9"/>
  <c r="P37" i="9"/>
  <c r="P71" i="9"/>
  <c r="P101" i="9"/>
  <c r="P244" i="9"/>
  <c r="P333" i="9"/>
  <c r="P220" i="9"/>
  <c r="P200" i="9"/>
  <c r="P72" i="9"/>
  <c r="P245" i="9"/>
  <c r="P201" i="9"/>
  <c r="P246" i="9"/>
  <c r="P102" i="9"/>
  <c r="P73" i="9"/>
  <c r="P247" i="9"/>
  <c r="P18" i="9"/>
  <c r="P369" i="9"/>
  <c r="P311" i="9"/>
  <c r="P356" i="9"/>
  <c r="P19" i="9"/>
  <c r="P38" i="9"/>
  <c r="P284" i="9"/>
  <c r="P285" i="9"/>
  <c r="P248" i="9"/>
  <c r="P142" i="9"/>
  <c r="P357" i="9"/>
  <c r="P202" i="9"/>
  <c r="P203" i="9"/>
  <c r="P103" i="9"/>
  <c r="P358" i="9"/>
  <c r="P74" i="9"/>
  <c r="P249" i="9"/>
  <c r="P104" i="9"/>
  <c r="P250" i="9"/>
  <c r="P168" i="9"/>
  <c r="P359" i="9"/>
  <c r="P204" i="9"/>
  <c r="P8" i="9"/>
  <c r="P334" i="9"/>
  <c r="P205" i="9"/>
  <c r="P105" i="9"/>
  <c r="P206" i="9"/>
  <c r="P39" i="9"/>
  <c r="P251" i="9"/>
  <c r="P377" i="9"/>
  <c r="P143" i="9"/>
  <c r="P370" i="9"/>
  <c r="P207" i="9"/>
  <c r="P312" i="9"/>
  <c r="P252" i="9"/>
  <c r="P75" i="9"/>
  <c r="P286" i="9"/>
  <c r="P208" i="9"/>
  <c r="P144" i="9"/>
  <c r="P20" i="9"/>
  <c r="P253" i="9"/>
  <c r="P209" i="9"/>
  <c r="P106" i="9"/>
  <c r="P40" i="9"/>
  <c r="P9" i="9"/>
  <c r="P145" i="9"/>
  <c r="P146" i="9"/>
  <c r="P41" i="9"/>
  <c r="P335" i="9"/>
  <c r="P254" i="9"/>
  <c r="P210" i="9"/>
  <c r="P76" i="9"/>
  <c r="P147" i="9"/>
  <c r="P211" i="9"/>
  <c r="P148" i="9"/>
  <c r="P6" i="9"/>
  <c r="P287" i="9"/>
  <c r="P107" i="9"/>
  <c r="P212" i="9"/>
  <c r="P288" i="9"/>
  <c r="P213" i="9"/>
  <c r="P149" i="9"/>
  <c r="P336" i="9"/>
  <c r="P255" i="9"/>
  <c r="P10" i="9"/>
  <c r="P289" i="9"/>
  <c r="P150" i="9"/>
  <c r="P313" i="9"/>
  <c r="P108" i="9"/>
  <c r="P151" i="9"/>
  <c r="P337" i="9"/>
  <c r="P152" i="9"/>
  <c r="P214" i="9"/>
  <c r="P256" i="9"/>
  <c r="P215" i="9"/>
  <c r="P338" i="9"/>
  <c r="P290" i="9"/>
  <c r="P291" i="9"/>
  <c r="P21" i="9"/>
  <c r="P257" i="9"/>
  <c r="P216" i="9"/>
  <c r="P42" i="9"/>
  <c r="P153" i="9"/>
  <c r="P371" i="9"/>
  <c r="P109" i="9"/>
  <c r="P77" i="9"/>
  <c r="P154" i="9"/>
  <c r="P155" i="9"/>
  <c r="P43" i="9"/>
  <c r="P258" i="9"/>
  <c r="P156" i="9"/>
  <c r="P44" i="9"/>
  <c r="P78" i="9"/>
  <c r="P157" i="9"/>
  <c r="P158" i="9"/>
  <c r="P22" i="9"/>
  <c r="P259" i="9"/>
  <c r="P45" i="9"/>
  <c r="P217" i="9"/>
  <c r="P11" i="9"/>
  <c r="P12" i="9"/>
  <c r="P339" i="9"/>
  <c r="P23" i="9"/>
  <c r="P110" i="9"/>
  <c r="P218" i="9"/>
  <c r="P314" i="9"/>
  <c r="P24" i="9"/>
  <c r="P159" i="9"/>
  <c r="P160" i="9"/>
  <c r="P161" i="9"/>
  <c r="P292" i="9"/>
  <c r="P219" i="9"/>
  <c r="P162" i="9"/>
  <c r="P260" i="9"/>
  <c r="P163" i="9"/>
  <c r="P164" i="9"/>
  <c r="P165" i="9"/>
  <c r="P166" i="9"/>
  <c r="P111" i="9"/>
  <c r="P293" i="9"/>
  <c r="P25" i="9"/>
  <c r="P112" i="9"/>
  <c r="P294" i="9"/>
  <c r="P315" i="9"/>
  <c r="P167" i="9"/>
  <c r="P340" i="9"/>
  <c r="P261" i="9"/>
  <c r="N169" i="9"/>
  <c r="N170" i="9"/>
  <c r="N316" i="9"/>
  <c r="N221" i="9"/>
  <c r="N113" i="9"/>
  <c r="N79" i="9"/>
  <c r="N295" i="9"/>
  <c r="N46" i="9"/>
  <c r="N262" i="9"/>
  <c r="N263" i="9"/>
  <c r="N171" i="9"/>
  <c r="N80" i="9"/>
  <c r="N317" i="9"/>
  <c r="N81" i="9"/>
  <c r="N264" i="9"/>
  <c r="N341" i="9"/>
  <c r="N222" i="9"/>
  <c r="N223" i="9"/>
  <c r="N26" i="9"/>
  <c r="N114" i="9"/>
  <c r="N172" i="9"/>
  <c r="N342" i="9"/>
  <c r="N343" i="9"/>
  <c r="N265" i="9"/>
  <c r="N318" i="9"/>
  <c r="N344" i="9"/>
  <c r="N115" i="9"/>
  <c r="N296" i="9"/>
  <c r="N266" i="9"/>
  <c r="N297" i="9"/>
  <c r="N224" i="9"/>
  <c r="N27" i="9"/>
  <c r="N47" i="9"/>
  <c r="N116" i="9"/>
  <c r="N298" i="9"/>
  <c r="N48" i="9"/>
  <c r="N345" i="9"/>
  <c r="N299" i="9"/>
  <c r="N267" i="9"/>
  <c r="N268" i="9"/>
  <c r="N372" i="9"/>
  <c r="N173" i="9"/>
  <c r="N319" i="9"/>
  <c r="N174" i="9"/>
  <c r="N225" i="9"/>
  <c r="N175" i="9"/>
  <c r="N82" i="9"/>
  <c r="N13" i="9"/>
  <c r="N83" i="9"/>
  <c r="N84" i="9"/>
  <c r="N226" i="9"/>
  <c r="N176" i="9"/>
  <c r="N320" i="9"/>
  <c r="N360" i="9"/>
  <c r="N269" i="9"/>
  <c r="N300" i="9"/>
  <c r="N227" i="9"/>
  <c r="N49" i="9"/>
  <c r="N85" i="9"/>
  <c r="N270" i="9"/>
  <c r="N28" i="9"/>
  <c r="N177" i="9"/>
  <c r="N117" i="9"/>
  <c r="N178" i="9"/>
  <c r="N361" i="9"/>
  <c r="N321" i="9"/>
  <c r="N118" i="9"/>
  <c r="N179" i="9"/>
  <c r="N86" i="9"/>
  <c r="N50" i="9"/>
  <c r="N119" i="9"/>
  <c r="N362" i="9"/>
  <c r="N346" i="9"/>
  <c r="N347" i="9"/>
  <c r="N322" i="9"/>
  <c r="N348" i="9"/>
  <c r="N271" i="9"/>
  <c r="N120" i="9"/>
  <c r="N323" i="9"/>
  <c r="N363" i="9"/>
  <c r="N29" i="9"/>
  <c r="N121" i="9"/>
  <c r="N180" i="9"/>
  <c r="N51" i="9"/>
  <c r="N272" i="9"/>
  <c r="N349" i="9"/>
  <c r="N87" i="9"/>
  <c r="N30" i="9"/>
  <c r="N228" i="9"/>
  <c r="N273" i="9"/>
  <c r="N229" i="9"/>
  <c r="N181" i="9"/>
  <c r="N274" i="9"/>
  <c r="N122" i="9"/>
  <c r="N324" i="9"/>
  <c r="N88" i="9"/>
  <c r="N123" i="9"/>
  <c r="N230" i="9"/>
  <c r="N350" i="9"/>
  <c r="N351" i="9"/>
  <c r="N124" i="9"/>
  <c r="N125" i="9"/>
  <c r="N325" i="9"/>
  <c r="N126" i="9"/>
  <c r="N89" i="9"/>
  <c r="N127" i="9"/>
  <c r="N128" i="9"/>
  <c r="N31" i="9"/>
  <c r="N326" i="9"/>
  <c r="N231" i="9"/>
  <c r="N52" i="9"/>
  <c r="N373" i="9"/>
  <c r="N182" i="9"/>
  <c r="N90" i="9"/>
  <c r="N232" i="9"/>
  <c r="N275" i="9"/>
  <c r="N364" i="9"/>
  <c r="N91" i="9"/>
  <c r="N92" i="9"/>
  <c r="N183" i="9"/>
  <c r="N184" i="9"/>
  <c r="N365" i="9"/>
  <c r="N233" i="9"/>
  <c r="N129" i="9"/>
  <c r="N53" i="9"/>
  <c r="N185" i="9"/>
  <c r="N327" i="9"/>
  <c r="N301" i="9"/>
  <c r="N381" i="9"/>
  <c r="N186" i="9"/>
  <c r="N187" i="9"/>
  <c r="N188" i="9"/>
  <c r="N189" i="9"/>
  <c r="N276" i="9"/>
  <c r="N234" i="9"/>
  <c r="N302" i="9"/>
  <c r="N303" i="9"/>
  <c r="N277" i="9"/>
  <c r="N235" i="9"/>
  <c r="N304" i="9"/>
  <c r="N236" i="9"/>
  <c r="N32" i="9"/>
  <c r="N130" i="9"/>
  <c r="N190" i="9"/>
  <c r="N54" i="9"/>
  <c r="N237" i="9"/>
  <c r="N131" i="9"/>
  <c r="N55" i="9"/>
  <c r="N33" i="9"/>
  <c r="N56" i="9"/>
  <c r="N278" i="9"/>
  <c r="N132" i="9"/>
  <c r="N191" i="9"/>
  <c r="N57" i="9"/>
  <c r="N58" i="9"/>
  <c r="N59" i="9"/>
  <c r="N238" i="9"/>
  <c r="N133" i="9"/>
  <c r="N134" i="9"/>
  <c r="N305" i="9"/>
  <c r="N192" i="9"/>
  <c r="N60" i="9"/>
  <c r="N14" i="9"/>
  <c r="N279" i="9"/>
  <c r="N61" i="9"/>
  <c r="N193" i="9"/>
  <c r="N306" i="9"/>
  <c r="N135" i="9"/>
  <c r="N62" i="9"/>
  <c r="N239" i="9"/>
  <c r="N63" i="9"/>
  <c r="N328" i="9"/>
  <c r="N374" i="9"/>
  <c r="N280" i="9"/>
  <c r="N366" i="9"/>
  <c r="N378" i="9"/>
  <c r="N380" i="9"/>
  <c r="N329" i="9"/>
  <c r="N330" i="9"/>
  <c r="N307" i="9"/>
  <c r="N352" i="9"/>
  <c r="N281" i="9"/>
  <c r="N7" i="9"/>
  <c r="N64" i="9"/>
  <c r="N34" i="9"/>
  <c r="N194" i="9"/>
  <c r="N65" i="9"/>
  <c r="N240" i="9"/>
  <c r="N308" i="9"/>
  <c r="N241" i="9"/>
  <c r="N367" i="9"/>
  <c r="N353" i="9"/>
  <c r="N195" i="9"/>
  <c r="N93" i="9"/>
  <c r="N136" i="9"/>
  <c r="N196" i="9"/>
  <c r="N35" i="9"/>
  <c r="N309" i="9"/>
  <c r="N15" i="9"/>
  <c r="N282" i="9"/>
  <c r="N283" i="9"/>
  <c r="N16" i="9"/>
  <c r="N354" i="9"/>
  <c r="N197" i="9"/>
  <c r="N375" i="9"/>
  <c r="N17" i="9"/>
  <c r="N137" i="9"/>
  <c r="N379" i="9"/>
  <c r="N376" i="9"/>
  <c r="N94" i="9"/>
  <c r="N331" i="9"/>
  <c r="N95" i="9"/>
  <c r="N96" i="9"/>
  <c r="N198" i="9"/>
  <c r="N138" i="9"/>
  <c r="N355" i="9"/>
  <c r="N97" i="9"/>
  <c r="N98" i="9"/>
  <c r="N139" i="9"/>
  <c r="N99" i="9"/>
  <c r="N66" i="9"/>
  <c r="N368" i="9"/>
  <c r="N36" i="9"/>
  <c r="N310" i="9"/>
  <c r="N67" i="9"/>
  <c r="N140" i="9"/>
  <c r="N68" i="9"/>
  <c r="N242" i="9"/>
  <c r="N199" i="9"/>
  <c r="N332" i="9"/>
  <c r="N141" i="9"/>
  <c r="N69" i="9"/>
  <c r="N70" i="9"/>
  <c r="N100" i="9"/>
  <c r="N243" i="9"/>
  <c r="N37" i="9"/>
  <c r="N71" i="9"/>
  <c r="N101" i="9"/>
  <c r="N244" i="9"/>
  <c r="N333" i="9"/>
  <c r="N220" i="9"/>
  <c r="N200" i="9"/>
  <c r="N72" i="9"/>
  <c r="N245" i="9"/>
  <c r="N201" i="9"/>
  <c r="N246" i="9"/>
  <c r="N102" i="9"/>
  <c r="N73" i="9"/>
  <c r="N247" i="9"/>
  <c r="N18" i="9"/>
  <c r="N369" i="9"/>
  <c r="N311" i="9"/>
  <c r="N356" i="9"/>
  <c r="N19" i="9"/>
  <c r="N38" i="9"/>
  <c r="N284" i="9"/>
  <c r="N285" i="9"/>
  <c r="N248" i="9"/>
  <c r="N142" i="9"/>
  <c r="N357" i="9"/>
  <c r="N202" i="9"/>
  <c r="N203" i="9"/>
  <c r="N103" i="9"/>
  <c r="N358" i="9"/>
  <c r="N74" i="9"/>
  <c r="N249" i="9"/>
  <c r="N104" i="9"/>
  <c r="N250" i="9"/>
  <c r="N168" i="9"/>
  <c r="N359" i="9"/>
  <c r="N204" i="9"/>
  <c r="N8" i="9"/>
  <c r="N334" i="9"/>
  <c r="N205" i="9"/>
  <c r="N105" i="9"/>
  <c r="N206" i="9"/>
  <c r="N39" i="9"/>
  <c r="N251" i="9"/>
  <c r="N377" i="9"/>
  <c r="N143" i="9"/>
  <c r="N370" i="9"/>
  <c r="N207" i="9"/>
  <c r="N312" i="9"/>
  <c r="N252" i="9"/>
  <c r="N75" i="9"/>
  <c r="N286" i="9"/>
  <c r="N208" i="9"/>
  <c r="N144" i="9"/>
  <c r="N20" i="9"/>
  <c r="N253" i="9"/>
  <c r="N209" i="9"/>
  <c r="N106" i="9"/>
  <c r="N40" i="9"/>
  <c r="N9" i="9"/>
  <c r="N145" i="9"/>
  <c r="N146" i="9"/>
  <c r="N41" i="9"/>
  <c r="N335" i="9"/>
  <c r="N254" i="9"/>
  <c r="N210" i="9"/>
  <c r="N76" i="9"/>
  <c r="N147" i="9"/>
  <c r="N211" i="9"/>
  <c r="N148" i="9"/>
  <c r="N6" i="9"/>
  <c r="N287" i="9"/>
  <c r="N107" i="9"/>
  <c r="N212" i="9"/>
  <c r="N288" i="9"/>
  <c r="N213" i="9"/>
  <c r="N149" i="9"/>
  <c r="N336" i="9"/>
  <c r="N255" i="9"/>
  <c r="N10" i="9"/>
  <c r="N289" i="9"/>
  <c r="N150" i="9"/>
  <c r="N313" i="9"/>
  <c r="N108" i="9"/>
  <c r="N151" i="9"/>
  <c r="N337" i="9"/>
  <c r="N152" i="9"/>
  <c r="N214" i="9"/>
  <c r="N256" i="9"/>
  <c r="N215" i="9"/>
  <c r="N338" i="9"/>
  <c r="N290" i="9"/>
  <c r="N291" i="9"/>
  <c r="N21" i="9"/>
  <c r="N257" i="9"/>
  <c r="N216" i="9"/>
  <c r="N42" i="9"/>
  <c r="N153" i="9"/>
  <c r="N371" i="9"/>
  <c r="N109" i="9"/>
  <c r="N77" i="9"/>
  <c r="N154" i="9"/>
  <c r="N155" i="9"/>
  <c r="N43" i="9"/>
  <c r="N258" i="9"/>
  <c r="N156" i="9"/>
  <c r="N44" i="9"/>
  <c r="N78" i="9"/>
  <c r="N157" i="9"/>
  <c r="N158" i="9"/>
  <c r="N22" i="9"/>
  <c r="N259" i="9"/>
  <c r="N45" i="9"/>
  <c r="N217" i="9"/>
  <c r="N11" i="9"/>
  <c r="N12" i="9"/>
  <c r="N339" i="9"/>
  <c r="N23" i="9"/>
  <c r="N110" i="9"/>
  <c r="N218" i="9"/>
  <c r="N314" i="9"/>
  <c r="N24" i="9"/>
  <c r="N159" i="9"/>
  <c r="N160" i="9"/>
  <c r="N161" i="9"/>
  <c r="N292" i="9"/>
  <c r="N219" i="9"/>
  <c r="N162" i="9"/>
  <c r="N260" i="9"/>
  <c r="N163" i="9"/>
  <c r="N164" i="9"/>
  <c r="N165" i="9"/>
  <c r="N166" i="9"/>
  <c r="N111" i="9"/>
  <c r="N293" i="9"/>
  <c r="N25" i="9"/>
  <c r="N112" i="9"/>
  <c r="N294" i="9"/>
  <c r="N315" i="9"/>
  <c r="N167" i="9"/>
  <c r="N340" i="9"/>
  <c r="N261" i="9"/>
  <c r="K169" i="9"/>
  <c r="K170" i="9"/>
  <c r="K316" i="9"/>
  <c r="K221" i="9"/>
  <c r="K113" i="9"/>
  <c r="K79" i="9"/>
  <c r="K295" i="9"/>
  <c r="K46" i="9"/>
  <c r="K262" i="9"/>
  <c r="K263" i="9"/>
  <c r="K171" i="9"/>
  <c r="K80" i="9"/>
  <c r="K317" i="9"/>
  <c r="K81" i="9"/>
  <c r="K264" i="9"/>
  <c r="K341" i="9"/>
  <c r="K222" i="9"/>
  <c r="K223" i="9"/>
  <c r="K26" i="9"/>
  <c r="K114" i="9"/>
  <c r="K172" i="9"/>
  <c r="K342" i="9"/>
  <c r="K343" i="9"/>
  <c r="K265" i="9"/>
  <c r="K318" i="9"/>
  <c r="K344" i="9"/>
  <c r="K115" i="9"/>
  <c r="K296" i="9"/>
  <c r="K266" i="9"/>
  <c r="K297" i="9"/>
  <c r="K224" i="9"/>
  <c r="K27" i="9"/>
  <c r="K47" i="9"/>
  <c r="K116" i="9"/>
  <c r="K298" i="9"/>
  <c r="K48" i="9"/>
  <c r="K345" i="9"/>
  <c r="K299" i="9"/>
  <c r="K267" i="9"/>
  <c r="K268" i="9"/>
  <c r="K372" i="9"/>
  <c r="K173" i="9"/>
  <c r="K319" i="9"/>
  <c r="K174" i="9"/>
  <c r="K225" i="9"/>
  <c r="K175" i="9"/>
  <c r="K82" i="9"/>
  <c r="K13" i="9"/>
  <c r="K83" i="9"/>
  <c r="K84" i="9"/>
  <c r="K226" i="9"/>
  <c r="K176" i="9"/>
  <c r="K320" i="9"/>
  <c r="K360" i="9"/>
  <c r="K269" i="9"/>
  <c r="K300" i="9"/>
  <c r="K227" i="9"/>
  <c r="K49" i="9"/>
  <c r="K85" i="9"/>
  <c r="K270" i="9"/>
  <c r="K28" i="9"/>
  <c r="K177" i="9"/>
  <c r="K117" i="9"/>
  <c r="K178" i="9"/>
  <c r="K361" i="9"/>
  <c r="K321" i="9"/>
  <c r="K118" i="9"/>
  <c r="K179" i="9"/>
  <c r="K86" i="9"/>
  <c r="K50" i="9"/>
  <c r="K119" i="9"/>
  <c r="K362" i="9"/>
  <c r="K346" i="9"/>
  <c r="K347" i="9"/>
  <c r="K322" i="9"/>
  <c r="K348" i="9"/>
  <c r="K271" i="9"/>
  <c r="K120" i="9"/>
  <c r="K323" i="9"/>
  <c r="K363" i="9"/>
  <c r="K29" i="9"/>
  <c r="K121" i="9"/>
  <c r="K180" i="9"/>
  <c r="K51" i="9"/>
  <c r="K272" i="9"/>
  <c r="K349" i="9"/>
  <c r="K87" i="9"/>
  <c r="K30" i="9"/>
  <c r="K228" i="9"/>
  <c r="K273" i="9"/>
  <c r="K229" i="9"/>
  <c r="K181" i="9"/>
  <c r="K274" i="9"/>
  <c r="K122" i="9"/>
  <c r="K324" i="9"/>
  <c r="K88" i="9"/>
  <c r="K123" i="9"/>
  <c r="K230" i="9"/>
  <c r="K350" i="9"/>
  <c r="K351" i="9"/>
  <c r="K124" i="9"/>
  <c r="K125" i="9"/>
  <c r="K325" i="9"/>
  <c r="K126" i="9"/>
  <c r="K89" i="9"/>
  <c r="K127" i="9"/>
  <c r="K128" i="9"/>
  <c r="K31" i="9"/>
  <c r="K326" i="9"/>
  <c r="K231" i="9"/>
  <c r="K52" i="9"/>
  <c r="K373" i="9"/>
  <c r="K182" i="9"/>
  <c r="K90" i="9"/>
  <c r="K232" i="9"/>
  <c r="K275" i="9"/>
  <c r="K364" i="9"/>
  <c r="K91" i="9"/>
  <c r="K92" i="9"/>
  <c r="K183" i="9"/>
  <c r="K184" i="9"/>
  <c r="K365" i="9"/>
  <c r="K233" i="9"/>
  <c r="K129" i="9"/>
  <c r="K53" i="9"/>
  <c r="K185" i="9"/>
  <c r="K327" i="9"/>
  <c r="K301" i="9"/>
  <c r="K381" i="9"/>
  <c r="K186" i="9"/>
  <c r="K187" i="9"/>
  <c r="K188" i="9"/>
  <c r="K189" i="9"/>
  <c r="K276" i="9"/>
  <c r="K234" i="9"/>
  <c r="K302" i="9"/>
  <c r="K303" i="9"/>
  <c r="K277" i="9"/>
  <c r="K235" i="9"/>
  <c r="K304" i="9"/>
  <c r="K236" i="9"/>
  <c r="K32" i="9"/>
  <c r="K130" i="9"/>
  <c r="K190" i="9"/>
  <c r="K54" i="9"/>
  <c r="K237" i="9"/>
  <c r="K131" i="9"/>
  <c r="K55" i="9"/>
  <c r="K33" i="9"/>
  <c r="K56" i="9"/>
  <c r="K278" i="9"/>
  <c r="K132" i="9"/>
  <c r="K191" i="9"/>
  <c r="K57" i="9"/>
  <c r="K58" i="9"/>
  <c r="K59" i="9"/>
  <c r="K238" i="9"/>
  <c r="K133" i="9"/>
  <c r="K134" i="9"/>
  <c r="K305" i="9"/>
  <c r="K192" i="9"/>
  <c r="K60" i="9"/>
  <c r="K14" i="9"/>
  <c r="K279" i="9"/>
  <c r="K61" i="9"/>
  <c r="K193" i="9"/>
  <c r="K306" i="9"/>
  <c r="K135" i="9"/>
  <c r="K62" i="9"/>
  <c r="K239" i="9"/>
  <c r="K63" i="9"/>
  <c r="K328" i="9"/>
  <c r="K374" i="9"/>
  <c r="K280" i="9"/>
  <c r="K366" i="9"/>
  <c r="K378" i="9"/>
  <c r="K380" i="9"/>
  <c r="K329" i="9"/>
  <c r="K330" i="9"/>
  <c r="K307" i="9"/>
  <c r="K352" i="9"/>
  <c r="K281" i="9"/>
  <c r="K7" i="9"/>
  <c r="K64" i="9"/>
  <c r="K34" i="9"/>
  <c r="K194" i="9"/>
  <c r="K65" i="9"/>
  <c r="K240" i="9"/>
  <c r="K308" i="9"/>
  <c r="K241" i="9"/>
  <c r="K367" i="9"/>
  <c r="K353" i="9"/>
  <c r="K195" i="9"/>
  <c r="K93" i="9"/>
  <c r="K136" i="9"/>
  <c r="K196" i="9"/>
  <c r="K35" i="9"/>
  <c r="K309" i="9"/>
  <c r="K15" i="9"/>
  <c r="K282" i="9"/>
  <c r="K283" i="9"/>
  <c r="K16" i="9"/>
  <c r="K354" i="9"/>
  <c r="K197" i="9"/>
  <c r="K375" i="9"/>
  <c r="K17" i="9"/>
  <c r="K137" i="9"/>
  <c r="K379" i="9"/>
  <c r="K376" i="9"/>
  <c r="K94" i="9"/>
  <c r="K331" i="9"/>
  <c r="K95" i="9"/>
  <c r="K96" i="9"/>
  <c r="K198" i="9"/>
  <c r="K138" i="9"/>
  <c r="K355" i="9"/>
  <c r="K97" i="9"/>
  <c r="K98" i="9"/>
  <c r="K139" i="9"/>
  <c r="K99" i="9"/>
  <c r="K66" i="9"/>
  <c r="K368" i="9"/>
  <c r="K36" i="9"/>
  <c r="K310" i="9"/>
  <c r="K67" i="9"/>
  <c r="K140" i="9"/>
  <c r="K68" i="9"/>
  <c r="K242" i="9"/>
  <c r="K199" i="9"/>
  <c r="K332" i="9"/>
  <c r="K141" i="9"/>
  <c r="K69" i="9"/>
  <c r="K70" i="9"/>
  <c r="K100" i="9"/>
  <c r="K243" i="9"/>
  <c r="K37" i="9"/>
  <c r="K71" i="9"/>
  <c r="K101" i="9"/>
  <c r="K244" i="9"/>
  <c r="K333" i="9"/>
  <c r="K220" i="9"/>
  <c r="K200" i="9"/>
  <c r="K72" i="9"/>
  <c r="K245" i="9"/>
  <c r="K201" i="9"/>
  <c r="K246" i="9"/>
  <c r="K102" i="9"/>
  <c r="K73" i="9"/>
  <c r="K247" i="9"/>
  <c r="K18" i="9"/>
  <c r="K369" i="9"/>
  <c r="K311" i="9"/>
  <c r="K356" i="9"/>
  <c r="K19" i="9"/>
  <c r="K38" i="9"/>
  <c r="K284" i="9"/>
  <c r="K285" i="9"/>
  <c r="K248" i="9"/>
  <c r="K142" i="9"/>
  <c r="K357" i="9"/>
  <c r="K202" i="9"/>
  <c r="K203" i="9"/>
  <c r="K103" i="9"/>
  <c r="K358" i="9"/>
  <c r="K74" i="9"/>
  <c r="K249" i="9"/>
  <c r="K104" i="9"/>
  <c r="K250" i="9"/>
  <c r="K168" i="9"/>
  <c r="K359" i="9"/>
  <c r="K204" i="9"/>
  <c r="K8" i="9"/>
  <c r="K334" i="9"/>
  <c r="K205" i="9"/>
  <c r="K105" i="9"/>
  <c r="K206" i="9"/>
  <c r="K39" i="9"/>
  <c r="K251" i="9"/>
  <c r="K377" i="9"/>
  <c r="K143" i="9"/>
  <c r="K370" i="9"/>
  <c r="K207" i="9"/>
  <c r="K312" i="9"/>
  <c r="K252" i="9"/>
  <c r="K75" i="9"/>
  <c r="K286" i="9"/>
  <c r="K208" i="9"/>
  <c r="K144" i="9"/>
  <c r="K20" i="9"/>
  <c r="K253" i="9"/>
  <c r="K209" i="9"/>
  <c r="K106" i="9"/>
  <c r="K40" i="9"/>
  <c r="K9" i="9"/>
  <c r="K145" i="9"/>
  <c r="K146" i="9"/>
  <c r="K41" i="9"/>
  <c r="K335" i="9"/>
  <c r="K254" i="9"/>
  <c r="K210" i="9"/>
  <c r="K76" i="9"/>
  <c r="K147" i="9"/>
  <c r="K211" i="9"/>
  <c r="K148" i="9"/>
  <c r="K6" i="9"/>
  <c r="K287" i="9"/>
  <c r="K107" i="9"/>
  <c r="K212" i="9"/>
  <c r="K288" i="9"/>
  <c r="K213" i="9"/>
  <c r="K149" i="9"/>
  <c r="K336" i="9"/>
  <c r="K255" i="9"/>
  <c r="K10" i="9"/>
  <c r="K289" i="9"/>
  <c r="K150" i="9"/>
  <c r="K313" i="9"/>
  <c r="K108" i="9"/>
  <c r="K151" i="9"/>
  <c r="K337" i="9"/>
  <c r="K152" i="9"/>
  <c r="K214" i="9"/>
  <c r="K256" i="9"/>
  <c r="K215" i="9"/>
  <c r="K338" i="9"/>
  <c r="K290" i="9"/>
  <c r="K291" i="9"/>
  <c r="K21" i="9"/>
  <c r="K257" i="9"/>
  <c r="K216" i="9"/>
  <c r="K42" i="9"/>
  <c r="K153" i="9"/>
  <c r="K371" i="9"/>
  <c r="K109" i="9"/>
  <c r="K77" i="9"/>
  <c r="K154" i="9"/>
  <c r="K155" i="9"/>
  <c r="K43" i="9"/>
  <c r="K258" i="9"/>
  <c r="K156" i="9"/>
  <c r="K44" i="9"/>
  <c r="K78" i="9"/>
  <c r="K157" i="9"/>
  <c r="K158" i="9"/>
  <c r="K22" i="9"/>
  <c r="K259" i="9"/>
  <c r="K45" i="9"/>
  <c r="K217" i="9"/>
  <c r="K11" i="9"/>
  <c r="K12" i="9"/>
  <c r="K339" i="9"/>
  <c r="K23" i="9"/>
  <c r="K110" i="9"/>
  <c r="K218" i="9"/>
  <c r="K314" i="9"/>
  <c r="K24" i="9"/>
  <c r="K159" i="9"/>
  <c r="K160" i="9"/>
  <c r="K161" i="9"/>
  <c r="K292" i="9"/>
  <c r="K219" i="9"/>
  <c r="K162" i="9"/>
  <c r="K260" i="9"/>
  <c r="K163" i="9"/>
  <c r="K164" i="9"/>
  <c r="K165" i="9"/>
  <c r="K166" i="9"/>
  <c r="K111" i="9"/>
  <c r="K293" i="9"/>
  <c r="K25" i="9"/>
  <c r="K112" i="9"/>
  <c r="K294" i="9"/>
  <c r="K315" i="9"/>
  <c r="K167" i="9"/>
  <c r="K340" i="9"/>
  <c r="K261" i="9"/>
  <c r="AF261" i="9" l="1"/>
  <c r="AG261" i="9" s="1"/>
  <c r="AF167" i="9"/>
  <c r="AG167" i="9" s="1"/>
  <c r="AF294" i="9"/>
  <c r="AG294" i="9" s="1"/>
  <c r="AF25" i="9"/>
  <c r="AG25" i="9" s="1"/>
  <c r="AF111" i="9"/>
  <c r="AG111" i="9" s="1"/>
  <c r="AF165" i="9"/>
  <c r="AG165" i="9" s="1"/>
  <c r="AF163" i="9"/>
  <c r="AG163" i="9" s="1"/>
  <c r="AF162" i="9"/>
  <c r="AG162" i="9" s="1"/>
  <c r="AF292" i="9"/>
  <c r="AG292" i="9" s="1"/>
  <c r="AF160" i="9"/>
  <c r="AG160" i="9" s="1"/>
  <c r="AF24" i="9"/>
  <c r="AG24" i="9" s="1"/>
  <c r="AF218" i="9"/>
  <c r="AG218" i="9" s="1"/>
  <c r="AF23" i="9"/>
  <c r="AG23" i="9" s="1"/>
  <c r="AF12" i="9"/>
  <c r="AG12" i="9" s="1"/>
  <c r="AF217" i="9"/>
  <c r="AG217" i="9" s="1"/>
  <c r="AF259" i="9"/>
  <c r="AG259" i="9" s="1"/>
  <c r="AF158" i="9"/>
  <c r="AG158" i="9" s="1"/>
  <c r="AF78" i="9"/>
  <c r="AG78" i="9" s="1"/>
  <c r="AF156" i="9"/>
  <c r="AG156" i="9" s="1"/>
  <c r="AF43" i="9"/>
  <c r="AG43" i="9" s="1"/>
  <c r="AF154" i="9"/>
  <c r="AG154" i="9" s="1"/>
  <c r="AF109" i="9"/>
  <c r="AG109" i="9" s="1"/>
  <c r="AF153" i="9"/>
  <c r="AG153" i="9" s="1"/>
  <c r="AF216" i="9"/>
  <c r="AG216" i="9" s="1"/>
  <c r="AF21" i="9"/>
  <c r="AG21" i="9" s="1"/>
  <c r="AF290" i="9"/>
  <c r="AG290" i="9" s="1"/>
  <c r="AF215" i="9"/>
  <c r="AG215" i="9" s="1"/>
  <c r="AF214" i="9"/>
  <c r="AG214" i="9" s="1"/>
  <c r="AF337" i="9"/>
  <c r="AG337" i="9" s="1"/>
  <c r="AF108" i="9"/>
  <c r="AG108" i="9" s="1"/>
  <c r="AF150" i="9"/>
  <c r="AG150" i="9" s="1"/>
  <c r="AF10" i="9"/>
  <c r="AG10" i="9" s="1"/>
  <c r="AF336" i="9"/>
  <c r="AG336" i="9" s="1"/>
  <c r="AF213" i="9"/>
  <c r="AG213" i="9" s="1"/>
  <c r="AF212" i="9"/>
  <c r="AG212" i="9" s="1"/>
  <c r="AF287" i="9"/>
  <c r="AG287" i="9" s="1"/>
  <c r="AF148" i="9"/>
  <c r="AG148" i="9" s="1"/>
  <c r="AF147" i="9"/>
  <c r="AG147" i="9" s="1"/>
  <c r="AF210" i="9"/>
  <c r="AG210" i="9" s="1"/>
  <c r="AF335" i="9"/>
  <c r="AG335" i="9" s="1"/>
  <c r="AF146" i="9"/>
  <c r="AG146" i="9" s="1"/>
  <c r="AF9" i="9"/>
  <c r="AG9" i="9" s="1"/>
  <c r="AF106" i="9"/>
  <c r="AG106" i="9" s="1"/>
  <c r="AF253" i="9"/>
  <c r="AG253" i="9" s="1"/>
  <c r="AF144" i="9"/>
  <c r="AG144" i="9" s="1"/>
  <c r="AF286" i="9"/>
  <c r="AG286" i="9" s="1"/>
  <c r="AF252" i="9"/>
  <c r="AG252" i="9" s="1"/>
  <c r="AF207" i="9"/>
  <c r="AG207" i="9" s="1"/>
  <c r="AF143" i="9"/>
  <c r="AG143" i="9" s="1"/>
  <c r="AF251" i="9"/>
  <c r="AG251" i="9" s="1"/>
  <c r="AF206" i="9"/>
  <c r="AG206" i="9" s="1"/>
  <c r="AF205" i="9"/>
  <c r="AG205" i="9" s="1"/>
  <c r="AF8" i="9"/>
  <c r="AG8" i="9" s="1"/>
  <c r="AF359" i="9"/>
  <c r="AG359" i="9" s="1"/>
  <c r="AF250" i="9"/>
  <c r="AG250" i="9" s="1"/>
  <c r="AF249" i="9"/>
  <c r="AG249" i="9" s="1"/>
  <c r="AF358" i="9"/>
  <c r="AG358" i="9" s="1"/>
  <c r="AF203" i="9"/>
  <c r="AG203" i="9" s="1"/>
  <c r="AF357" i="9"/>
  <c r="AG357" i="9" s="1"/>
  <c r="AF248" i="9"/>
  <c r="AG248" i="9" s="1"/>
  <c r="AF284" i="9"/>
  <c r="AG284" i="9" s="1"/>
  <c r="AF19" i="9"/>
  <c r="AG19" i="9" s="1"/>
  <c r="AF311" i="9"/>
  <c r="AG311" i="9" s="1"/>
  <c r="AF18" i="9"/>
  <c r="AG18" i="9" s="1"/>
  <c r="AF73" i="9"/>
  <c r="AG73" i="9" s="1"/>
  <c r="AF246" i="9"/>
  <c r="AG246" i="9" s="1"/>
  <c r="AF245" i="9"/>
  <c r="AG245" i="9" s="1"/>
  <c r="AF340" i="9"/>
  <c r="AG340" i="9" s="1"/>
  <c r="AF315" i="9"/>
  <c r="AG315" i="9" s="1"/>
  <c r="AF112" i="9"/>
  <c r="AG112" i="9" s="1"/>
  <c r="AF293" i="9"/>
  <c r="AG293" i="9" s="1"/>
  <c r="AF166" i="9"/>
  <c r="AG166" i="9" s="1"/>
  <c r="AF164" i="9"/>
  <c r="AG164" i="9" s="1"/>
  <c r="AF260" i="9"/>
  <c r="AG260" i="9" s="1"/>
  <c r="AF219" i="9"/>
  <c r="AG219" i="9" s="1"/>
  <c r="AF161" i="9"/>
  <c r="AG161" i="9" s="1"/>
  <c r="AF159" i="9"/>
  <c r="AG159" i="9" s="1"/>
  <c r="AF314" i="9"/>
  <c r="AG314" i="9" s="1"/>
  <c r="AF110" i="9"/>
  <c r="AG110" i="9" s="1"/>
  <c r="AF339" i="9"/>
  <c r="AG339" i="9" s="1"/>
  <c r="AF11" i="9"/>
  <c r="AG11" i="9" s="1"/>
  <c r="AF45" i="9"/>
  <c r="AG45" i="9" s="1"/>
  <c r="AF22" i="9"/>
  <c r="AG22" i="9" s="1"/>
  <c r="AF157" i="9"/>
  <c r="AG157" i="9" s="1"/>
  <c r="AF44" i="9"/>
  <c r="AG44" i="9" s="1"/>
  <c r="AF258" i="9"/>
  <c r="AG258" i="9" s="1"/>
  <c r="AF155" i="9"/>
  <c r="AG155" i="9" s="1"/>
  <c r="AF77" i="9"/>
  <c r="AG77" i="9" s="1"/>
  <c r="AF371" i="9"/>
  <c r="AG371" i="9" s="1"/>
  <c r="AF42" i="9"/>
  <c r="AG42" i="9" s="1"/>
  <c r="AF257" i="9"/>
  <c r="AG257" i="9" s="1"/>
  <c r="AF291" i="9"/>
  <c r="AG291" i="9" s="1"/>
  <c r="AF338" i="9"/>
  <c r="AG338" i="9" s="1"/>
  <c r="AF256" i="9"/>
  <c r="AG256" i="9" s="1"/>
  <c r="AF152" i="9"/>
  <c r="AG152" i="9" s="1"/>
  <c r="AF151" i="9"/>
  <c r="AG151" i="9" s="1"/>
  <c r="AF313" i="9"/>
  <c r="AG313" i="9" s="1"/>
  <c r="AF289" i="9"/>
  <c r="AG289" i="9" s="1"/>
  <c r="AF255" i="9"/>
  <c r="AG255" i="9" s="1"/>
  <c r="AF149" i="9"/>
  <c r="AG149" i="9" s="1"/>
  <c r="AF288" i="9"/>
  <c r="AG288" i="9" s="1"/>
  <c r="AF107" i="9"/>
  <c r="AG107" i="9" s="1"/>
  <c r="AF6" i="9"/>
  <c r="AG6" i="9" s="1"/>
  <c r="AF211" i="9"/>
  <c r="AG211" i="9" s="1"/>
  <c r="AF76" i="9"/>
  <c r="AG76" i="9" s="1"/>
  <c r="AF254" i="9"/>
  <c r="AG254" i="9" s="1"/>
  <c r="AF41" i="9"/>
  <c r="AG41" i="9" s="1"/>
  <c r="AF145" i="9"/>
  <c r="AG145" i="9" s="1"/>
  <c r="AF40" i="9"/>
  <c r="AG40" i="9" s="1"/>
  <c r="AF209" i="9"/>
  <c r="AG209" i="9" s="1"/>
  <c r="AF20" i="9"/>
  <c r="AG20" i="9" s="1"/>
  <c r="AF208" i="9"/>
  <c r="AG208" i="9" s="1"/>
  <c r="AF75" i="9"/>
  <c r="AG75" i="9" s="1"/>
  <c r="AF312" i="9"/>
  <c r="AG312" i="9" s="1"/>
  <c r="AF370" i="9"/>
  <c r="AG370" i="9" s="1"/>
  <c r="AF377" i="9"/>
  <c r="AG377" i="9" s="1"/>
  <c r="AF39" i="9"/>
  <c r="AG39" i="9" s="1"/>
  <c r="AF105" i="9"/>
  <c r="AG105" i="9" s="1"/>
  <c r="AF334" i="9"/>
  <c r="AG334" i="9" s="1"/>
  <c r="AF204" i="9"/>
  <c r="AG204" i="9" s="1"/>
  <c r="AF168" i="9"/>
  <c r="AG168" i="9" s="1"/>
  <c r="AF104" i="9"/>
  <c r="AG104" i="9" s="1"/>
  <c r="AF74" i="9"/>
  <c r="AG74" i="9" s="1"/>
  <c r="AF103" i="9"/>
  <c r="AG103" i="9" s="1"/>
  <c r="AF202" i="9"/>
  <c r="AG202" i="9" s="1"/>
  <c r="AF142" i="9"/>
  <c r="AG142" i="9" s="1"/>
  <c r="AF285" i="9"/>
  <c r="AG285" i="9" s="1"/>
  <c r="AF38" i="9"/>
  <c r="AG38" i="9" s="1"/>
  <c r="AF356" i="9"/>
  <c r="AG356" i="9" s="1"/>
  <c r="AF369" i="9"/>
  <c r="AG369" i="9" s="1"/>
  <c r="AF247" i="9"/>
  <c r="AG247" i="9" s="1"/>
  <c r="AF102" i="9"/>
  <c r="AG102" i="9" s="1"/>
  <c r="AF201" i="9"/>
  <c r="AG201" i="9" s="1"/>
  <c r="AF72" i="9"/>
  <c r="AG72" i="9" s="1"/>
  <c r="AF200" i="9"/>
  <c r="AG200" i="9" s="1"/>
  <c r="AF333" i="9"/>
  <c r="AG333" i="9" s="1"/>
  <c r="AF101" i="9"/>
  <c r="AG101" i="9" s="1"/>
  <c r="AF37" i="9"/>
  <c r="AG37" i="9" s="1"/>
  <c r="AF100" i="9"/>
  <c r="AG100" i="9" s="1"/>
  <c r="AF69" i="9"/>
  <c r="AG69" i="9" s="1"/>
  <c r="AF332" i="9"/>
  <c r="AG332" i="9" s="1"/>
  <c r="AF242" i="9"/>
  <c r="AG242" i="9" s="1"/>
  <c r="AF140" i="9"/>
  <c r="AG140" i="9" s="1"/>
  <c r="AF310" i="9"/>
  <c r="AG310" i="9" s="1"/>
  <c r="AF368" i="9"/>
  <c r="AG368" i="9" s="1"/>
  <c r="AF99" i="9"/>
  <c r="AG99" i="9" s="1"/>
  <c r="AF98" i="9"/>
  <c r="AG98" i="9" s="1"/>
  <c r="AF355" i="9"/>
  <c r="AG355" i="9" s="1"/>
  <c r="AF198" i="9"/>
  <c r="AG198" i="9" s="1"/>
  <c r="AF95" i="9"/>
  <c r="AG95" i="9" s="1"/>
  <c r="AF94" i="9"/>
  <c r="AG94" i="9" s="1"/>
  <c r="AF379" i="9"/>
  <c r="AG379" i="9" s="1"/>
  <c r="AF17" i="9"/>
  <c r="AG17" i="9" s="1"/>
  <c r="AF197" i="9"/>
  <c r="AG197" i="9" s="1"/>
  <c r="AF16" i="9"/>
  <c r="AG16" i="9" s="1"/>
  <c r="AF282" i="9"/>
  <c r="AG282" i="9" s="1"/>
  <c r="AF309" i="9"/>
  <c r="AG309" i="9" s="1"/>
  <c r="AF196" i="9"/>
  <c r="AG196" i="9" s="1"/>
  <c r="AF93" i="9"/>
  <c r="AG93" i="9" s="1"/>
  <c r="AF353" i="9"/>
  <c r="AG353" i="9" s="1"/>
  <c r="AF241" i="9"/>
  <c r="AG241" i="9" s="1"/>
  <c r="AF240" i="9"/>
  <c r="AG240" i="9" s="1"/>
  <c r="AF194" i="9"/>
  <c r="AG194" i="9" s="1"/>
  <c r="AF64" i="9"/>
  <c r="AG64" i="9" s="1"/>
  <c r="AF281" i="9"/>
  <c r="AG281" i="9" s="1"/>
  <c r="AF307" i="9"/>
  <c r="AG307" i="9" s="1"/>
  <c r="AF329" i="9"/>
  <c r="AG329" i="9" s="1"/>
  <c r="AF378" i="9"/>
  <c r="AG378" i="9" s="1"/>
  <c r="AF280" i="9"/>
  <c r="AG280" i="9" s="1"/>
  <c r="AF328" i="9"/>
  <c r="AG328" i="9" s="1"/>
  <c r="AF239" i="9"/>
  <c r="AG239" i="9" s="1"/>
  <c r="AF135" i="9"/>
  <c r="AG135" i="9" s="1"/>
  <c r="AF193" i="9"/>
  <c r="AG193" i="9" s="1"/>
  <c r="AF279" i="9"/>
  <c r="AG279" i="9" s="1"/>
  <c r="AF60" i="9"/>
  <c r="AG60" i="9" s="1"/>
  <c r="AF305" i="9"/>
  <c r="AG305" i="9" s="1"/>
  <c r="AF133" i="9"/>
  <c r="AG133" i="9" s="1"/>
  <c r="AF59" i="9"/>
  <c r="AG59" i="9" s="1"/>
  <c r="AF57" i="9"/>
  <c r="AG57" i="9" s="1"/>
  <c r="AF132" i="9"/>
  <c r="AG132" i="9" s="1"/>
  <c r="AF56" i="9"/>
  <c r="AG56" i="9" s="1"/>
  <c r="AF55" i="9"/>
  <c r="AG55" i="9" s="1"/>
  <c r="AF237" i="9"/>
  <c r="AG237" i="9" s="1"/>
  <c r="AF190" i="9"/>
  <c r="AG190" i="9" s="1"/>
  <c r="AF32" i="9"/>
  <c r="AG32" i="9" s="1"/>
  <c r="AF304" i="9"/>
  <c r="AG304" i="9" s="1"/>
  <c r="AF277" i="9"/>
  <c r="AG277" i="9" s="1"/>
  <c r="AF302" i="9"/>
  <c r="AG302" i="9" s="1"/>
  <c r="AF276" i="9"/>
  <c r="AG276" i="9" s="1"/>
  <c r="AF188" i="9"/>
  <c r="AG188" i="9" s="1"/>
  <c r="AF186" i="9"/>
  <c r="AG186" i="9" s="1"/>
  <c r="AF301" i="9"/>
  <c r="AG301" i="9" s="1"/>
  <c r="AF185" i="9"/>
  <c r="AG185" i="9" s="1"/>
  <c r="AF129" i="9"/>
  <c r="AG129" i="9" s="1"/>
  <c r="AF365" i="9"/>
  <c r="AG365" i="9" s="1"/>
  <c r="AF183" i="9"/>
  <c r="AG183" i="9" s="1"/>
  <c r="AF91" i="9"/>
  <c r="AG91" i="9" s="1"/>
  <c r="AF275" i="9"/>
  <c r="AG275" i="9" s="1"/>
  <c r="AF90" i="9"/>
  <c r="AG90" i="9" s="1"/>
  <c r="AF373" i="9"/>
  <c r="AG373" i="9" s="1"/>
  <c r="AF231" i="9"/>
  <c r="AG231" i="9" s="1"/>
  <c r="AF31" i="9"/>
  <c r="AG31" i="9" s="1"/>
  <c r="AF127" i="9"/>
  <c r="AG127" i="9" s="1"/>
  <c r="AF126" i="9"/>
  <c r="AG126" i="9" s="1"/>
  <c r="AF125" i="9"/>
  <c r="AG125" i="9" s="1"/>
  <c r="AF351" i="9"/>
  <c r="AG351" i="9" s="1"/>
  <c r="AF230" i="9"/>
  <c r="AG230" i="9" s="1"/>
  <c r="AF88" i="9"/>
  <c r="AG88" i="9" s="1"/>
  <c r="AF122" i="9"/>
  <c r="AG122" i="9" s="1"/>
  <c r="AF181" i="9"/>
  <c r="AG181" i="9" s="1"/>
  <c r="AF273" i="9"/>
  <c r="AG273" i="9" s="1"/>
  <c r="AF30" i="9"/>
  <c r="AG30" i="9" s="1"/>
  <c r="AF349" i="9"/>
  <c r="AG349" i="9" s="1"/>
  <c r="AF51" i="9"/>
  <c r="AG51" i="9" s="1"/>
  <c r="AF121" i="9"/>
  <c r="AG121" i="9" s="1"/>
  <c r="AF363" i="9"/>
  <c r="AG363" i="9" s="1"/>
  <c r="AF120" i="9"/>
  <c r="AG120" i="9" s="1"/>
  <c r="AF348" i="9"/>
  <c r="AG348" i="9" s="1"/>
  <c r="AF347" i="9"/>
  <c r="AG347" i="9" s="1"/>
  <c r="AF362" i="9"/>
  <c r="AG362" i="9" s="1"/>
  <c r="AF50" i="9"/>
  <c r="AG50" i="9" s="1"/>
  <c r="AF179" i="9"/>
  <c r="AG179" i="9" s="1"/>
  <c r="AF321" i="9"/>
  <c r="AG321" i="9" s="1"/>
  <c r="AF178" i="9"/>
  <c r="AG178" i="9" s="1"/>
  <c r="AF177" i="9"/>
  <c r="AG177" i="9" s="1"/>
  <c r="AF270" i="9"/>
  <c r="AG270" i="9" s="1"/>
  <c r="AF49" i="9"/>
  <c r="AG49" i="9" s="1"/>
  <c r="AF300" i="9"/>
  <c r="AG300" i="9" s="1"/>
  <c r="AF360" i="9"/>
  <c r="AG360" i="9" s="1"/>
  <c r="AF176" i="9"/>
  <c r="AG176" i="9" s="1"/>
  <c r="AF84" i="9"/>
  <c r="AG84" i="9" s="1"/>
  <c r="AF13" i="9"/>
  <c r="AG13" i="9" s="1"/>
  <c r="AF175" i="9"/>
  <c r="AG175" i="9" s="1"/>
  <c r="AF174" i="9"/>
  <c r="AG174" i="9" s="1"/>
  <c r="AF173" i="9"/>
  <c r="AG173" i="9" s="1"/>
  <c r="AF268" i="9"/>
  <c r="AG268" i="9" s="1"/>
  <c r="AF299" i="9"/>
  <c r="AG299" i="9" s="1"/>
  <c r="AF48" i="9"/>
  <c r="AG48" i="9" s="1"/>
  <c r="AF116" i="9"/>
  <c r="AG116" i="9" s="1"/>
  <c r="AF27" i="9"/>
  <c r="AG27" i="9" s="1"/>
  <c r="AF297" i="9"/>
  <c r="AG297" i="9" s="1"/>
  <c r="AF296" i="9"/>
  <c r="AG296" i="9" s="1"/>
  <c r="AF344" i="9"/>
  <c r="AG344" i="9" s="1"/>
  <c r="AF265" i="9"/>
  <c r="AG265" i="9" s="1"/>
  <c r="AF342" i="9"/>
  <c r="AG342" i="9" s="1"/>
  <c r="AF114" i="9"/>
  <c r="AG114" i="9" s="1"/>
  <c r="AF223" i="9"/>
  <c r="AG223" i="9" s="1"/>
  <c r="AF341" i="9"/>
  <c r="AG341" i="9" s="1"/>
  <c r="AF81" i="9"/>
  <c r="AG81" i="9" s="1"/>
  <c r="AF80" i="9"/>
  <c r="AG80" i="9" s="1"/>
  <c r="AF263" i="9"/>
  <c r="AG263" i="9" s="1"/>
  <c r="AF46" i="9"/>
  <c r="AG46" i="9" s="1"/>
  <c r="AF79" i="9"/>
  <c r="AG79" i="9" s="1"/>
  <c r="AF221" i="9"/>
  <c r="AG221" i="9" s="1"/>
  <c r="AF170" i="9"/>
  <c r="AG170" i="9" s="1"/>
  <c r="AF220" i="9"/>
  <c r="AG220" i="9" s="1"/>
  <c r="AF244" i="9"/>
  <c r="AG244" i="9" s="1"/>
  <c r="AF71" i="9"/>
  <c r="AG71" i="9" s="1"/>
  <c r="AF243" i="9"/>
  <c r="AG243" i="9" s="1"/>
  <c r="AF70" i="9"/>
  <c r="AG70" i="9" s="1"/>
  <c r="AF141" i="9"/>
  <c r="AG141" i="9" s="1"/>
  <c r="AF199" i="9"/>
  <c r="AG199" i="9" s="1"/>
  <c r="AF68" i="9"/>
  <c r="AG68" i="9" s="1"/>
  <c r="AF67" i="9"/>
  <c r="AG67" i="9" s="1"/>
  <c r="AF36" i="9"/>
  <c r="AG36" i="9" s="1"/>
  <c r="AF66" i="9"/>
  <c r="AG66" i="9" s="1"/>
  <c r="AF139" i="9"/>
  <c r="AG139" i="9" s="1"/>
  <c r="AF97" i="9"/>
  <c r="AG97" i="9" s="1"/>
  <c r="AF138" i="9"/>
  <c r="AG138" i="9" s="1"/>
  <c r="AF96" i="9"/>
  <c r="AG96" i="9" s="1"/>
  <c r="AF331" i="9"/>
  <c r="AG331" i="9" s="1"/>
  <c r="AF376" i="9"/>
  <c r="AG376" i="9" s="1"/>
  <c r="AF137" i="9"/>
  <c r="AG137" i="9" s="1"/>
  <c r="AF375" i="9"/>
  <c r="AG375" i="9" s="1"/>
  <c r="AF354" i="9"/>
  <c r="AG354" i="9" s="1"/>
  <c r="AF283" i="9"/>
  <c r="AG283" i="9" s="1"/>
  <c r="AF15" i="9"/>
  <c r="AG15" i="9" s="1"/>
  <c r="AF35" i="9"/>
  <c r="AG35" i="9" s="1"/>
  <c r="AF136" i="9"/>
  <c r="AG136" i="9" s="1"/>
  <c r="AF195" i="9"/>
  <c r="AG195" i="9" s="1"/>
  <c r="AF367" i="9"/>
  <c r="AG367" i="9" s="1"/>
  <c r="AF308" i="9"/>
  <c r="AG308" i="9" s="1"/>
  <c r="AF65" i="9"/>
  <c r="AG65" i="9" s="1"/>
  <c r="AF34" i="9"/>
  <c r="AG34" i="9" s="1"/>
  <c r="AF7" i="9"/>
  <c r="AG7" i="9" s="1"/>
  <c r="AF352" i="9"/>
  <c r="AG352" i="9" s="1"/>
  <c r="AF330" i="9"/>
  <c r="AG330" i="9" s="1"/>
  <c r="AF380" i="9"/>
  <c r="AG380" i="9" s="1"/>
  <c r="AF366" i="9"/>
  <c r="AG366" i="9" s="1"/>
  <c r="AF374" i="9"/>
  <c r="AG374" i="9" s="1"/>
  <c r="AF63" i="9"/>
  <c r="AG63" i="9" s="1"/>
  <c r="AF62" i="9"/>
  <c r="AG62" i="9" s="1"/>
  <c r="AF306" i="9"/>
  <c r="AG306" i="9" s="1"/>
  <c r="AF61" i="9"/>
  <c r="AG61" i="9" s="1"/>
  <c r="AF14" i="9"/>
  <c r="AG14" i="9" s="1"/>
  <c r="AF192" i="9"/>
  <c r="AG192" i="9" s="1"/>
  <c r="AF134" i="9"/>
  <c r="AG134" i="9" s="1"/>
  <c r="AF238" i="9"/>
  <c r="AG238" i="9" s="1"/>
  <c r="AF58" i="9"/>
  <c r="AG58" i="9" s="1"/>
  <c r="AF191" i="9"/>
  <c r="AG191" i="9" s="1"/>
  <c r="AF278" i="9"/>
  <c r="AG278" i="9" s="1"/>
  <c r="AF33" i="9"/>
  <c r="AG33" i="9" s="1"/>
  <c r="AF131" i="9"/>
  <c r="AG131" i="9" s="1"/>
  <c r="AF54" i="9"/>
  <c r="AG54" i="9" s="1"/>
  <c r="AF130" i="9"/>
  <c r="AG130" i="9" s="1"/>
  <c r="AF236" i="9"/>
  <c r="AG236" i="9" s="1"/>
  <c r="AF235" i="9"/>
  <c r="AG235" i="9" s="1"/>
  <c r="AF303" i="9"/>
  <c r="AG303" i="9" s="1"/>
  <c r="AF234" i="9"/>
  <c r="AG234" i="9" s="1"/>
  <c r="AF189" i="9"/>
  <c r="AG189" i="9" s="1"/>
  <c r="AF187" i="9"/>
  <c r="AG187" i="9" s="1"/>
  <c r="AF381" i="9"/>
  <c r="AG381" i="9" s="1"/>
  <c r="AF327" i="9"/>
  <c r="AG327" i="9" s="1"/>
  <c r="AF53" i="9"/>
  <c r="AG53" i="9" s="1"/>
  <c r="AF233" i="9"/>
  <c r="AG233" i="9" s="1"/>
  <c r="AF184" i="9"/>
  <c r="AG184" i="9" s="1"/>
  <c r="AF92" i="9"/>
  <c r="AG92" i="9" s="1"/>
  <c r="AF364" i="9"/>
  <c r="AG364" i="9" s="1"/>
  <c r="AF232" i="9"/>
  <c r="AG232" i="9" s="1"/>
  <c r="AF182" i="9"/>
  <c r="AG182" i="9" s="1"/>
  <c r="AF52" i="9"/>
  <c r="AG52" i="9" s="1"/>
  <c r="AF326" i="9"/>
  <c r="AG326" i="9" s="1"/>
  <c r="AF128" i="9"/>
  <c r="AG128" i="9" s="1"/>
  <c r="AF89" i="9"/>
  <c r="AG89" i="9" s="1"/>
  <c r="AF325" i="9"/>
  <c r="AG325" i="9" s="1"/>
  <c r="AF124" i="9"/>
  <c r="AG124" i="9" s="1"/>
  <c r="AF350" i="9"/>
  <c r="AG350" i="9" s="1"/>
  <c r="AF123" i="9"/>
  <c r="AG123" i="9" s="1"/>
  <c r="AF324" i="9"/>
  <c r="AG324" i="9" s="1"/>
  <c r="AF274" i="9"/>
  <c r="AG274" i="9" s="1"/>
  <c r="AF229" i="9"/>
  <c r="AG229" i="9" s="1"/>
  <c r="AF228" i="9"/>
  <c r="AG228" i="9" s="1"/>
  <c r="AF87" i="9"/>
  <c r="AG87" i="9" s="1"/>
  <c r="AF272" i="9"/>
  <c r="AG272" i="9" s="1"/>
  <c r="AF180" i="9"/>
  <c r="AG180" i="9" s="1"/>
  <c r="AF29" i="9"/>
  <c r="AG29" i="9" s="1"/>
  <c r="AF323" i="9"/>
  <c r="AG323" i="9" s="1"/>
  <c r="AF271" i="9"/>
  <c r="AG271" i="9" s="1"/>
  <c r="AF322" i="9"/>
  <c r="AG322" i="9" s="1"/>
  <c r="AF346" i="9"/>
  <c r="AG346" i="9" s="1"/>
  <c r="AF119" i="9"/>
  <c r="AG119" i="9" s="1"/>
  <c r="AF86" i="9"/>
  <c r="AG86" i="9" s="1"/>
  <c r="AF118" i="9"/>
  <c r="AG118" i="9" s="1"/>
  <c r="AF361" i="9"/>
  <c r="AG361" i="9" s="1"/>
  <c r="AF117" i="9"/>
  <c r="AG117" i="9" s="1"/>
  <c r="AF28" i="9"/>
  <c r="AG28" i="9" s="1"/>
  <c r="AF85" i="9"/>
  <c r="AG85" i="9" s="1"/>
  <c r="AF227" i="9"/>
  <c r="AG227" i="9" s="1"/>
  <c r="AF269" i="9"/>
  <c r="AG269" i="9" s="1"/>
  <c r="AF320" i="9"/>
  <c r="AG320" i="9" s="1"/>
  <c r="AF226" i="9"/>
  <c r="AG226" i="9" s="1"/>
  <c r="AF83" i="9"/>
  <c r="AG83" i="9" s="1"/>
  <c r="AF82" i="9"/>
  <c r="AG82" i="9" s="1"/>
  <c r="AF225" i="9"/>
  <c r="AG225" i="9" s="1"/>
  <c r="AF319" i="9"/>
  <c r="AG319" i="9" s="1"/>
  <c r="AF372" i="9"/>
  <c r="AG372" i="9" s="1"/>
  <c r="AF267" i="9"/>
  <c r="AG267" i="9" s="1"/>
  <c r="AF345" i="9"/>
  <c r="AG345" i="9" s="1"/>
  <c r="AF298" i="9"/>
  <c r="AG298" i="9" s="1"/>
  <c r="AF47" i="9"/>
  <c r="AG47" i="9" s="1"/>
  <c r="AF224" i="9"/>
  <c r="AG224" i="9" s="1"/>
  <c r="AF266" i="9"/>
  <c r="AG266" i="9" s="1"/>
  <c r="AF115" i="9"/>
  <c r="AG115" i="9" s="1"/>
  <c r="AF318" i="9"/>
  <c r="AG318" i="9" s="1"/>
  <c r="AF343" i="9"/>
  <c r="AG343" i="9" s="1"/>
  <c r="AF172" i="9"/>
  <c r="AG172" i="9" s="1"/>
  <c r="AF26" i="9"/>
  <c r="AG26" i="9" s="1"/>
  <c r="AF222" i="9"/>
  <c r="AG222" i="9" s="1"/>
  <c r="AF264" i="9"/>
  <c r="AG264" i="9" s="1"/>
  <c r="AF317" i="9"/>
  <c r="AG317" i="9" s="1"/>
  <c r="AF171" i="9"/>
  <c r="AG171" i="9" s="1"/>
  <c r="AF262" i="9"/>
  <c r="AG262" i="9" s="1"/>
  <c r="AF295" i="9"/>
  <c r="AG295" i="9" s="1"/>
  <c r="AF113" i="9"/>
  <c r="AG113" i="9" s="1"/>
  <c r="AF316" i="9"/>
  <c r="AG316" i="9" s="1"/>
  <c r="AF169" i="9"/>
  <c r="AG169" i="9" s="1"/>
  <c r="AP134" i="2"/>
  <c r="AP57" i="2"/>
  <c r="AP272" i="2"/>
  <c r="AP89" i="2"/>
  <c r="AP19" i="2"/>
  <c r="AP211" i="2"/>
  <c r="AP345" i="2"/>
  <c r="AP296" i="2"/>
  <c r="AP20" i="2"/>
  <c r="AP311" i="2"/>
  <c r="AP90" i="2"/>
  <c r="AP212" i="2"/>
  <c r="AP230" i="2"/>
  <c r="AP21" i="2"/>
  <c r="AP331" i="2"/>
  <c r="AP231" i="2"/>
  <c r="AP312" i="2"/>
  <c r="AP232" i="2"/>
  <c r="AP251" i="2"/>
  <c r="AP313" i="2"/>
  <c r="AP370" i="2"/>
  <c r="AP273" i="2"/>
  <c r="AP171" i="2"/>
  <c r="AP13" i="2"/>
  <c r="AP38" i="2"/>
  <c r="AP233" i="2"/>
  <c r="AP91" i="2"/>
  <c r="AP346" i="2"/>
  <c r="AP92" i="2"/>
  <c r="AP213" i="2"/>
  <c r="AP135" i="2"/>
  <c r="AP252" i="2"/>
  <c r="AP136" i="2"/>
  <c r="AP376" i="2"/>
  <c r="AP371" i="2"/>
  <c r="AP377" i="2"/>
  <c r="AP253" i="2"/>
  <c r="AP357" i="2"/>
  <c r="AP254" i="2"/>
  <c r="AP137" i="2"/>
  <c r="AP58" i="2"/>
  <c r="AP314" i="2"/>
  <c r="AP93" i="2"/>
  <c r="AP234" i="2"/>
  <c r="AP214" i="2"/>
  <c r="AP172" i="2"/>
  <c r="AP173" i="2"/>
  <c r="AP255" i="2"/>
  <c r="AP14" i="2"/>
  <c r="AP174" i="2"/>
  <c r="AP138" i="2"/>
  <c r="AP175" i="2"/>
  <c r="AP176" i="2"/>
  <c r="AP22" i="2"/>
  <c r="AP23" i="2"/>
  <c r="AP235" i="2"/>
  <c r="AP315" i="2"/>
  <c r="AP177" i="2"/>
  <c r="AP178" i="2"/>
  <c r="AP347" i="2"/>
  <c r="AP297" i="2"/>
  <c r="AP348" i="2"/>
  <c r="AP215" i="2"/>
  <c r="AP139" i="2"/>
  <c r="AP274" i="2"/>
  <c r="AP256" i="2"/>
  <c r="AP216" i="2"/>
  <c r="AP349" i="2"/>
  <c r="AP140" i="2"/>
  <c r="AP358" i="2"/>
  <c r="AP257" i="2"/>
  <c r="AP39" i="2"/>
  <c r="AP94" i="2"/>
  <c r="AP350" i="2"/>
  <c r="AP258" i="2"/>
  <c r="AP372" i="2"/>
  <c r="AP217" i="2"/>
  <c r="AP179" i="2"/>
  <c r="AP95" i="2"/>
  <c r="AP96" i="2"/>
  <c r="AP259" i="2"/>
  <c r="AP141" i="2"/>
  <c r="AP275" i="2"/>
  <c r="AP97" i="2"/>
  <c r="AP180" i="2"/>
  <c r="AP366" i="2"/>
  <c r="AP59" i="2"/>
  <c r="AP276" i="2"/>
  <c r="AP181" i="2"/>
  <c r="AP142" i="2"/>
  <c r="AP60" i="2"/>
  <c r="AP182" i="2"/>
  <c r="AP183" i="2"/>
  <c r="AP61" i="2"/>
  <c r="AP143" i="2"/>
  <c r="AP144" i="2"/>
  <c r="AP15" i="2"/>
  <c r="AP98" i="2"/>
  <c r="AP184" i="2"/>
  <c r="AP316" i="2"/>
  <c r="AP373" i="2"/>
  <c r="AP185" i="2"/>
  <c r="AP218" i="2"/>
  <c r="AP260" i="2"/>
  <c r="AP186" i="2"/>
  <c r="AP99" i="2"/>
  <c r="AP145" i="2"/>
  <c r="AP8" i="2"/>
  <c r="AP332" i="2"/>
  <c r="AP333" i="2"/>
  <c r="AP187" i="2"/>
  <c r="AP236" i="2"/>
  <c r="AP219" i="2"/>
  <c r="AP40" i="2"/>
  <c r="AP334" i="2"/>
  <c r="AP237" i="2"/>
  <c r="AP220" i="2"/>
  <c r="AP335" i="2"/>
  <c r="AP188" i="2"/>
  <c r="AP146" i="2"/>
  <c r="AP41" i="2"/>
  <c r="AP277" i="2"/>
  <c r="AP42" i="2"/>
  <c r="AP221" i="2"/>
  <c r="AP9" i="2"/>
  <c r="AP317" i="2"/>
  <c r="AP318" i="2"/>
  <c r="AP189" i="2"/>
  <c r="AP62" i="2"/>
  <c r="AP319" i="2"/>
  <c r="AP222" i="2"/>
  <c r="AP359" i="2"/>
  <c r="AP298" i="2"/>
  <c r="AP223" i="2"/>
  <c r="AP100" i="2"/>
  <c r="AP147" i="2"/>
  <c r="AP299" i="2"/>
  <c r="AP379" i="2"/>
  <c r="AP336" i="2"/>
  <c r="AP278" i="2"/>
  <c r="AP279" i="2"/>
  <c r="AP101" i="2"/>
  <c r="AP63" i="2"/>
  <c r="AP224" i="2"/>
  <c r="AP280" i="2"/>
  <c r="AP281" i="2"/>
  <c r="AP102" i="2"/>
  <c r="AP225" i="2"/>
  <c r="AP367" i="2"/>
  <c r="AP64" i="2"/>
  <c r="AP368" i="2"/>
  <c r="AP282" i="2"/>
  <c r="AP283" i="2"/>
  <c r="AP238" i="2"/>
  <c r="AP351" i="2"/>
  <c r="AP148" i="2"/>
  <c r="AP384" i="2"/>
  <c r="AP383" i="2"/>
  <c r="AP337" i="2"/>
  <c r="AP149" i="2"/>
  <c r="AP190" i="2"/>
  <c r="AP239" i="2"/>
  <c r="AP284" i="2"/>
  <c r="AP360" i="2"/>
  <c r="AP380" i="2"/>
  <c r="AP300" i="2"/>
  <c r="AP285" i="2"/>
  <c r="AP352" i="2"/>
  <c r="AP150" i="2"/>
  <c r="AP338" i="2"/>
  <c r="AP301" i="2"/>
  <c r="AP151" i="2"/>
  <c r="AP103" i="2"/>
  <c r="AP191" i="2"/>
  <c r="AP261" i="2"/>
  <c r="AP339" i="2"/>
  <c r="AP104" i="2"/>
  <c r="AP43" i="2"/>
  <c r="AP320" i="2"/>
  <c r="AP192" i="2"/>
  <c r="AP65" i="2"/>
  <c r="AP286" i="2"/>
  <c r="AP16" i="2"/>
  <c r="AP321" i="2"/>
  <c r="AP193" i="2"/>
  <c r="AP152" i="2"/>
  <c r="AP105" i="2"/>
  <c r="AP153" i="2"/>
  <c r="AP17" i="2"/>
  <c r="AP353" i="2"/>
  <c r="AP322" i="2"/>
  <c r="AP66" i="2"/>
  <c r="AP340" i="2"/>
  <c r="AP154" i="2"/>
  <c r="AP302" i="2"/>
  <c r="AP226" i="2"/>
  <c r="AP262" i="2"/>
  <c r="AP106" i="2"/>
  <c r="AP287" i="2"/>
  <c r="AP155" i="2"/>
  <c r="AP381" i="2"/>
  <c r="AP240" i="2"/>
  <c r="AP194" i="2"/>
  <c r="AP263" i="2"/>
  <c r="AP288" i="2"/>
  <c r="AP303" i="2"/>
  <c r="AP304" i="2"/>
  <c r="AP323" i="2"/>
  <c r="AP241" i="2"/>
  <c r="AP289" i="2"/>
  <c r="AP195" i="2"/>
  <c r="AP341" i="2"/>
  <c r="AP361" i="2"/>
  <c r="AP290" i="2"/>
  <c r="AP44" i="2"/>
  <c r="AP196" i="2"/>
  <c r="AP197" i="2"/>
  <c r="AP242" i="2"/>
  <c r="AP45" i="2"/>
  <c r="AP156" i="2"/>
  <c r="AP24" i="2"/>
  <c r="AP67" i="2"/>
  <c r="AP107" i="2"/>
  <c r="AP198" i="2"/>
  <c r="AP108" i="2"/>
  <c r="AP324" i="2"/>
  <c r="AP199" i="2"/>
  <c r="AP7" i="2"/>
  <c r="AP109" i="2"/>
  <c r="AP157" i="2"/>
  <c r="AP158" i="2"/>
  <c r="AP110" i="2"/>
  <c r="AP46" i="2"/>
  <c r="AP25" i="2"/>
  <c r="AP26" i="2"/>
  <c r="AP47" i="2"/>
  <c r="AP111" i="2"/>
  <c r="AP243" i="2"/>
  <c r="AP200" i="2"/>
  <c r="AP305" i="2"/>
  <c r="AP264" i="2"/>
  <c r="AP227" i="2"/>
  <c r="AP201" i="2"/>
  <c r="AP68" i="2"/>
  <c r="AP159" i="2"/>
  <c r="AP69" i="2"/>
  <c r="AP112" i="2"/>
  <c r="AP27" i="2"/>
  <c r="AP265" i="2"/>
  <c r="AP202" i="2"/>
  <c r="AP325" i="2"/>
  <c r="AP48" i="2"/>
  <c r="AP342" i="2"/>
  <c r="AP326" i="2"/>
  <c r="AP378" i="2"/>
  <c r="AP113" i="2"/>
  <c r="AP114" i="2"/>
  <c r="AP28" i="2"/>
  <c r="AP49" i="2"/>
  <c r="AP50" i="2"/>
  <c r="AP160" i="2"/>
  <c r="AP228" i="2"/>
  <c r="AP115" i="2"/>
  <c r="AP161" i="2"/>
  <c r="AP116" i="2"/>
  <c r="AP70" i="2"/>
  <c r="AP117" i="2"/>
  <c r="AP362" i="2"/>
  <c r="AP291" i="2"/>
  <c r="AP327" i="2"/>
  <c r="AP244" i="2"/>
  <c r="AP328" i="2"/>
  <c r="AP118" i="2"/>
  <c r="AP382" i="2"/>
  <c r="AP354" i="2"/>
  <c r="AP363" i="2"/>
  <c r="AP374" i="2"/>
  <c r="AP203" i="2"/>
  <c r="AP204" i="2"/>
  <c r="AP71" i="2"/>
  <c r="AP205" i="2"/>
  <c r="AP329" i="2"/>
  <c r="AP206" i="2"/>
  <c r="AP119" i="2"/>
  <c r="AP162" i="2"/>
  <c r="AP245" i="2"/>
  <c r="AP72" i="2"/>
  <c r="AP306" i="2"/>
  <c r="AP355" i="2"/>
  <c r="AP375" i="2"/>
  <c r="AP307" i="2"/>
  <c r="AP343" i="2"/>
  <c r="AP292" i="2"/>
  <c r="AP356" i="2"/>
  <c r="AP207" i="2"/>
  <c r="AP308" i="2"/>
  <c r="AP120" i="2"/>
  <c r="AP309" i="2"/>
  <c r="AP266" i="2"/>
  <c r="AP6" i="2"/>
  <c r="AP29" i="2"/>
  <c r="AP208" i="2"/>
  <c r="AP73" i="2"/>
  <c r="AP74" i="2"/>
  <c r="AP267" i="2"/>
  <c r="AP163" i="2"/>
  <c r="AP75" i="2"/>
  <c r="AP164" i="2"/>
  <c r="AP246" i="2"/>
  <c r="AP10" i="2"/>
  <c r="AP268" i="2"/>
  <c r="AP30" i="2"/>
  <c r="AP31" i="2"/>
  <c r="AP165" i="2"/>
  <c r="AP76" i="2"/>
  <c r="AP209" i="2"/>
  <c r="AP166" i="2"/>
  <c r="AP310" i="2"/>
  <c r="AP167" i="2"/>
  <c r="AP121" i="2"/>
  <c r="AP122" i="2"/>
  <c r="AP269" i="2"/>
  <c r="AP123" i="2"/>
  <c r="AP247" i="2"/>
  <c r="AP51" i="2"/>
  <c r="AP77" i="2"/>
  <c r="AP364" i="2"/>
  <c r="AP124" i="2"/>
  <c r="AP78" i="2"/>
  <c r="AP79" i="2"/>
  <c r="AP32" i="2"/>
  <c r="AP125" i="2"/>
  <c r="AP293" i="2"/>
  <c r="AP248" i="2"/>
  <c r="AP33" i="2"/>
  <c r="AP80" i="2"/>
  <c r="AP168" i="2"/>
  <c r="AP126" i="2"/>
  <c r="AP81" i="2"/>
  <c r="AP330" i="2"/>
  <c r="AP294" i="2"/>
  <c r="AP52" i="2"/>
  <c r="AP82" i="2"/>
  <c r="AP11" i="2"/>
  <c r="AP249" i="2"/>
  <c r="AP210" i="2"/>
  <c r="AP18" i="2"/>
  <c r="AP365" i="2"/>
  <c r="AP53" i="2"/>
  <c r="AP83" i="2"/>
  <c r="AP34" i="2"/>
  <c r="AP54" i="2"/>
  <c r="AP127" i="2"/>
  <c r="AP55" i="2"/>
  <c r="AP128" i="2"/>
  <c r="AP129" i="2"/>
  <c r="AP84" i="2"/>
  <c r="AP250" i="2"/>
  <c r="AP295" i="2"/>
  <c r="AP270" i="2"/>
  <c r="AP56" i="2"/>
  <c r="AP229" i="2"/>
  <c r="AP35" i="2"/>
  <c r="AP130" i="2"/>
  <c r="AP344" i="2"/>
  <c r="AP169" i="2"/>
  <c r="AP85" i="2"/>
  <c r="AP131" i="2"/>
  <c r="AP86" i="2"/>
  <c r="AP36" i="2"/>
  <c r="AP37" i="2"/>
  <c r="AP271" i="2"/>
  <c r="AP132" i="2"/>
  <c r="AP369" i="2"/>
  <c r="AP12" i="2"/>
  <c r="AP133" i="2"/>
  <c r="AP87" i="2"/>
  <c r="AP170" i="2"/>
  <c r="AP88" i="2"/>
  <c r="AB134" i="2"/>
  <c r="AB57" i="2"/>
  <c r="AB272" i="2"/>
  <c r="AB89" i="2"/>
  <c r="AB19" i="2"/>
  <c r="AB211" i="2"/>
  <c r="AB345" i="2"/>
  <c r="AB296" i="2"/>
  <c r="AB20" i="2"/>
  <c r="AB311" i="2"/>
  <c r="AB90" i="2"/>
  <c r="AB212" i="2"/>
  <c r="AB230" i="2"/>
  <c r="AB21" i="2"/>
  <c r="AB331" i="2"/>
  <c r="AB231" i="2"/>
  <c r="AB312" i="2"/>
  <c r="AB232" i="2"/>
  <c r="AB251" i="2"/>
  <c r="AB313" i="2"/>
  <c r="AB370" i="2"/>
  <c r="AB273" i="2"/>
  <c r="AB171" i="2"/>
  <c r="AB13" i="2"/>
  <c r="AB38" i="2"/>
  <c r="AB233" i="2"/>
  <c r="AB91" i="2"/>
  <c r="AB346" i="2"/>
  <c r="AB92" i="2"/>
  <c r="AB213" i="2"/>
  <c r="AB135" i="2"/>
  <c r="AB252" i="2"/>
  <c r="AB136" i="2"/>
  <c r="AB376" i="2"/>
  <c r="AB371" i="2"/>
  <c r="AB377" i="2"/>
  <c r="AB253" i="2"/>
  <c r="AB357" i="2"/>
  <c r="AB254" i="2"/>
  <c r="AB137" i="2"/>
  <c r="AB58" i="2"/>
  <c r="AB314" i="2"/>
  <c r="AB93" i="2"/>
  <c r="AB234" i="2"/>
  <c r="AB214" i="2"/>
  <c r="AB172" i="2"/>
  <c r="AB173" i="2"/>
  <c r="AB255" i="2"/>
  <c r="AB14" i="2"/>
  <c r="AB174" i="2"/>
  <c r="AB138" i="2"/>
  <c r="AB175" i="2"/>
  <c r="AB176" i="2"/>
  <c r="AB22" i="2"/>
  <c r="AB23" i="2"/>
  <c r="AB235" i="2"/>
  <c r="AB315" i="2"/>
  <c r="AB177" i="2"/>
  <c r="AB178" i="2"/>
  <c r="AB347" i="2"/>
  <c r="AB297" i="2"/>
  <c r="AB348" i="2"/>
  <c r="AB215" i="2"/>
  <c r="AB139" i="2"/>
  <c r="AB274" i="2"/>
  <c r="AB256" i="2"/>
  <c r="AB216" i="2"/>
  <c r="AB349" i="2"/>
  <c r="AB140" i="2"/>
  <c r="AB358" i="2"/>
  <c r="AB257" i="2"/>
  <c r="AB39" i="2"/>
  <c r="AB94" i="2"/>
  <c r="AB350" i="2"/>
  <c r="AB258" i="2"/>
  <c r="AB372" i="2"/>
  <c r="AB217" i="2"/>
  <c r="AB179" i="2"/>
  <c r="AB95" i="2"/>
  <c r="AB96" i="2"/>
  <c r="AB259" i="2"/>
  <c r="AB141" i="2"/>
  <c r="AB275" i="2"/>
  <c r="AB97" i="2"/>
  <c r="AB180" i="2"/>
  <c r="AB366" i="2"/>
  <c r="AB59" i="2"/>
  <c r="AB276" i="2"/>
  <c r="AB181" i="2"/>
  <c r="AB142" i="2"/>
  <c r="AB60" i="2"/>
  <c r="AB182" i="2"/>
  <c r="AB183" i="2"/>
  <c r="AB61" i="2"/>
  <c r="AB143" i="2"/>
  <c r="AB144" i="2"/>
  <c r="AB15" i="2"/>
  <c r="AB98" i="2"/>
  <c r="AB184" i="2"/>
  <c r="AB316" i="2"/>
  <c r="AB373" i="2"/>
  <c r="AB185" i="2"/>
  <c r="AB218" i="2"/>
  <c r="AB260" i="2"/>
  <c r="AB186" i="2"/>
  <c r="AB99" i="2"/>
  <c r="AB145" i="2"/>
  <c r="AB8" i="2"/>
  <c r="AB332" i="2"/>
  <c r="AB333" i="2"/>
  <c r="AB187" i="2"/>
  <c r="AB236" i="2"/>
  <c r="AB219" i="2"/>
  <c r="AB40" i="2"/>
  <c r="AB334" i="2"/>
  <c r="AB237" i="2"/>
  <c r="AB220" i="2"/>
  <c r="AB335" i="2"/>
  <c r="AB188" i="2"/>
  <c r="AB146" i="2"/>
  <c r="AB41" i="2"/>
  <c r="AB277" i="2"/>
  <c r="AB42" i="2"/>
  <c r="AB221" i="2"/>
  <c r="AB9" i="2"/>
  <c r="AB317" i="2"/>
  <c r="AB318" i="2"/>
  <c r="AB189" i="2"/>
  <c r="AB62" i="2"/>
  <c r="AB319" i="2"/>
  <c r="AB222" i="2"/>
  <c r="AB359" i="2"/>
  <c r="AB298" i="2"/>
  <c r="AB223" i="2"/>
  <c r="AB100" i="2"/>
  <c r="AB147" i="2"/>
  <c r="AB299" i="2"/>
  <c r="AB379" i="2"/>
  <c r="AB336" i="2"/>
  <c r="AB278" i="2"/>
  <c r="AB279" i="2"/>
  <c r="AB101" i="2"/>
  <c r="AB63" i="2"/>
  <c r="AB224" i="2"/>
  <c r="AB280" i="2"/>
  <c r="AB281" i="2"/>
  <c r="AB102" i="2"/>
  <c r="AB225" i="2"/>
  <c r="AB367" i="2"/>
  <c r="AB64" i="2"/>
  <c r="AB368" i="2"/>
  <c r="AB282" i="2"/>
  <c r="AB283" i="2"/>
  <c r="AB238" i="2"/>
  <c r="AB351" i="2"/>
  <c r="AB148" i="2"/>
  <c r="AB384" i="2"/>
  <c r="AB383" i="2"/>
  <c r="AB337" i="2"/>
  <c r="AB149" i="2"/>
  <c r="AB190" i="2"/>
  <c r="AB239" i="2"/>
  <c r="AB284" i="2"/>
  <c r="AB360" i="2"/>
  <c r="AB380" i="2"/>
  <c r="AB300" i="2"/>
  <c r="AB285" i="2"/>
  <c r="AB352" i="2"/>
  <c r="AB150" i="2"/>
  <c r="AB338" i="2"/>
  <c r="AB301" i="2"/>
  <c r="AB151" i="2"/>
  <c r="AB103" i="2"/>
  <c r="AB191" i="2"/>
  <c r="AB261" i="2"/>
  <c r="AB339" i="2"/>
  <c r="AB104" i="2"/>
  <c r="AB43" i="2"/>
  <c r="AB320" i="2"/>
  <c r="AB192" i="2"/>
  <c r="AB65" i="2"/>
  <c r="AB286" i="2"/>
  <c r="AB16" i="2"/>
  <c r="AB321" i="2"/>
  <c r="AB193" i="2"/>
  <c r="AB152" i="2"/>
  <c r="AB105" i="2"/>
  <c r="AB153" i="2"/>
  <c r="AB17" i="2"/>
  <c r="AB353" i="2"/>
  <c r="AB322" i="2"/>
  <c r="AB66" i="2"/>
  <c r="AB340" i="2"/>
  <c r="AB154" i="2"/>
  <c r="AB302" i="2"/>
  <c r="AB226" i="2"/>
  <c r="AB262" i="2"/>
  <c r="AB106" i="2"/>
  <c r="AB287" i="2"/>
  <c r="AB155" i="2"/>
  <c r="AB381" i="2"/>
  <c r="AB240" i="2"/>
  <c r="AB194" i="2"/>
  <c r="AB263" i="2"/>
  <c r="AB288" i="2"/>
  <c r="AB303" i="2"/>
  <c r="AB304" i="2"/>
  <c r="AB323" i="2"/>
  <c r="AB241" i="2"/>
  <c r="AB289" i="2"/>
  <c r="AB195" i="2"/>
  <c r="AB341" i="2"/>
  <c r="AB361" i="2"/>
  <c r="AB290" i="2"/>
  <c r="AB44" i="2"/>
  <c r="AB196" i="2"/>
  <c r="AB197" i="2"/>
  <c r="AB242" i="2"/>
  <c r="AB45" i="2"/>
  <c r="AB156" i="2"/>
  <c r="AB24" i="2"/>
  <c r="AB67" i="2"/>
  <c r="AB107" i="2"/>
  <c r="AB198" i="2"/>
  <c r="AB108" i="2"/>
  <c r="AB324" i="2"/>
  <c r="AB199" i="2"/>
  <c r="AB7" i="2"/>
  <c r="AB109" i="2"/>
  <c r="AB157" i="2"/>
  <c r="AB158" i="2"/>
  <c r="AB110" i="2"/>
  <c r="AB46" i="2"/>
  <c r="AB25" i="2"/>
  <c r="AB26" i="2"/>
  <c r="AB47" i="2"/>
  <c r="AB111" i="2"/>
  <c r="AB243" i="2"/>
  <c r="AB200" i="2"/>
  <c r="AB305" i="2"/>
  <c r="AB264" i="2"/>
  <c r="AB227" i="2"/>
  <c r="AB201" i="2"/>
  <c r="AB68" i="2"/>
  <c r="AB159" i="2"/>
  <c r="AB69" i="2"/>
  <c r="AB112" i="2"/>
  <c r="AB27" i="2"/>
  <c r="AB265" i="2"/>
  <c r="AB202" i="2"/>
  <c r="AB325" i="2"/>
  <c r="AB48" i="2"/>
  <c r="AB342" i="2"/>
  <c r="AB326" i="2"/>
  <c r="AB378" i="2"/>
  <c r="AB113" i="2"/>
  <c r="AB114" i="2"/>
  <c r="AB28" i="2"/>
  <c r="AB49" i="2"/>
  <c r="AB50" i="2"/>
  <c r="AB160" i="2"/>
  <c r="AB228" i="2"/>
  <c r="AB115" i="2"/>
  <c r="AB161" i="2"/>
  <c r="AB116" i="2"/>
  <c r="AB70" i="2"/>
  <c r="AB117" i="2"/>
  <c r="AB362" i="2"/>
  <c r="AB291" i="2"/>
  <c r="AB327" i="2"/>
  <c r="AB244" i="2"/>
  <c r="AB328" i="2"/>
  <c r="AB118" i="2"/>
  <c r="AB382" i="2"/>
  <c r="AB354" i="2"/>
  <c r="AB363" i="2"/>
  <c r="AB374" i="2"/>
  <c r="AB203" i="2"/>
  <c r="AB204" i="2"/>
  <c r="AB71" i="2"/>
  <c r="AB205" i="2"/>
  <c r="AB329" i="2"/>
  <c r="AB206" i="2"/>
  <c r="AB119" i="2"/>
  <c r="AB162" i="2"/>
  <c r="AB245" i="2"/>
  <c r="AB72" i="2"/>
  <c r="AB306" i="2"/>
  <c r="AB355" i="2"/>
  <c r="AB375" i="2"/>
  <c r="AB307" i="2"/>
  <c r="AB343" i="2"/>
  <c r="AB292" i="2"/>
  <c r="AB356" i="2"/>
  <c r="AB207" i="2"/>
  <c r="AB308" i="2"/>
  <c r="AB120" i="2"/>
  <c r="AB309" i="2"/>
  <c r="AB266" i="2"/>
  <c r="AB6" i="2"/>
  <c r="AB29" i="2"/>
  <c r="AB208" i="2"/>
  <c r="AB73" i="2"/>
  <c r="AB74" i="2"/>
  <c r="AB267" i="2"/>
  <c r="AB163" i="2"/>
  <c r="AB75" i="2"/>
  <c r="AB164" i="2"/>
  <c r="AB246" i="2"/>
  <c r="AB10" i="2"/>
  <c r="AB268" i="2"/>
  <c r="AB30" i="2"/>
  <c r="AB31" i="2"/>
  <c r="AB165" i="2"/>
  <c r="AB76" i="2"/>
  <c r="AB209" i="2"/>
  <c r="AB166" i="2"/>
  <c r="AB310" i="2"/>
  <c r="AB167" i="2"/>
  <c r="AB121" i="2"/>
  <c r="AB122" i="2"/>
  <c r="AB269" i="2"/>
  <c r="AB123" i="2"/>
  <c r="AB247" i="2"/>
  <c r="AB51" i="2"/>
  <c r="AB77" i="2"/>
  <c r="AB364" i="2"/>
  <c r="AB124" i="2"/>
  <c r="AB78" i="2"/>
  <c r="AB79" i="2"/>
  <c r="AB32" i="2"/>
  <c r="AB125" i="2"/>
  <c r="AB293" i="2"/>
  <c r="AB248" i="2"/>
  <c r="AB33" i="2"/>
  <c r="AB80" i="2"/>
  <c r="AB168" i="2"/>
  <c r="AB126" i="2"/>
  <c r="AB81" i="2"/>
  <c r="AB330" i="2"/>
  <c r="AB294" i="2"/>
  <c r="AB52" i="2"/>
  <c r="AB82" i="2"/>
  <c r="AB11" i="2"/>
  <c r="AB249" i="2"/>
  <c r="AB210" i="2"/>
  <c r="AB18" i="2"/>
  <c r="AB365" i="2"/>
  <c r="AB53" i="2"/>
  <c r="AB83" i="2"/>
  <c r="AB34" i="2"/>
  <c r="AB54" i="2"/>
  <c r="AB127" i="2"/>
  <c r="AB55" i="2"/>
  <c r="AB128" i="2"/>
  <c r="AB129" i="2"/>
  <c r="AB84" i="2"/>
  <c r="AB250" i="2"/>
  <c r="AB295" i="2"/>
  <c r="AB270" i="2"/>
  <c r="AB56" i="2"/>
  <c r="AB229" i="2"/>
  <c r="AB35" i="2"/>
  <c r="AB130" i="2"/>
  <c r="AB344" i="2"/>
  <c r="AB169" i="2"/>
  <c r="AB85" i="2"/>
  <c r="AB131" i="2"/>
  <c r="AB86" i="2"/>
  <c r="AB36" i="2"/>
  <c r="AB37" i="2"/>
  <c r="AB271" i="2"/>
  <c r="AB132" i="2"/>
  <c r="AB369" i="2"/>
  <c r="AB12" i="2"/>
  <c r="AB133" i="2"/>
  <c r="AB87" i="2"/>
  <c r="AB170" i="2"/>
  <c r="AB88" i="2"/>
  <c r="X134" i="2"/>
  <c r="X57" i="2"/>
  <c r="X272" i="2"/>
  <c r="X89" i="2"/>
  <c r="X19" i="2"/>
  <c r="X211" i="2"/>
  <c r="X345" i="2"/>
  <c r="X296" i="2"/>
  <c r="X20" i="2"/>
  <c r="X311" i="2"/>
  <c r="X90" i="2"/>
  <c r="X212" i="2"/>
  <c r="X230" i="2"/>
  <c r="X21" i="2"/>
  <c r="X331" i="2"/>
  <c r="X231" i="2"/>
  <c r="X312" i="2"/>
  <c r="X232" i="2"/>
  <c r="X251" i="2"/>
  <c r="X313" i="2"/>
  <c r="X370" i="2"/>
  <c r="X273" i="2"/>
  <c r="X171" i="2"/>
  <c r="X13" i="2"/>
  <c r="X38" i="2"/>
  <c r="X233" i="2"/>
  <c r="X91" i="2"/>
  <c r="X346" i="2"/>
  <c r="X92" i="2"/>
  <c r="X213" i="2"/>
  <c r="X135" i="2"/>
  <c r="X252" i="2"/>
  <c r="X136" i="2"/>
  <c r="X376" i="2"/>
  <c r="X371" i="2"/>
  <c r="X377" i="2"/>
  <c r="X253" i="2"/>
  <c r="X357" i="2"/>
  <c r="X254" i="2"/>
  <c r="X137" i="2"/>
  <c r="X58" i="2"/>
  <c r="X314" i="2"/>
  <c r="X93" i="2"/>
  <c r="X234" i="2"/>
  <c r="X214" i="2"/>
  <c r="X172" i="2"/>
  <c r="X173" i="2"/>
  <c r="X255" i="2"/>
  <c r="X14" i="2"/>
  <c r="X174" i="2"/>
  <c r="X138" i="2"/>
  <c r="X175" i="2"/>
  <c r="X176" i="2"/>
  <c r="X22" i="2"/>
  <c r="X23" i="2"/>
  <c r="X235" i="2"/>
  <c r="X315" i="2"/>
  <c r="X177" i="2"/>
  <c r="X178" i="2"/>
  <c r="X347" i="2"/>
  <c r="X297" i="2"/>
  <c r="X348" i="2"/>
  <c r="X215" i="2"/>
  <c r="X139" i="2"/>
  <c r="X274" i="2"/>
  <c r="X256" i="2"/>
  <c r="X216" i="2"/>
  <c r="X349" i="2"/>
  <c r="X140" i="2"/>
  <c r="X358" i="2"/>
  <c r="X257" i="2"/>
  <c r="X39" i="2"/>
  <c r="X94" i="2"/>
  <c r="X350" i="2"/>
  <c r="X258" i="2"/>
  <c r="X372" i="2"/>
  <c r="X217" i="2"/>
  <c r="X179" i="2"/>
  <c r="X95" i="2"/>
  <c r="X96" i="2"/>
  <c r="X259" i="2"/>
  <c r="X141" i="2"/>
  <c r="X275" i="2"/>
  <c r="X97" i="2"/>
  <c r="X180" i="2"/>
  <c r="X366" i="2"/>
  <c r="X59" i="2"/>
  <c r="X276" i="2"/>
  <c r="X181" i="2"/>
  <c r="X142" i="2"/>
  <c r="X60" i="2"/>
  <c r="X182" i="2"/>
  <c r="X183" i="2"/>
  <c r="X61" i="2"/>
  <c r="X143" i="2"/>
  <c r="X144" i="2"/>
  <c r="X15" i="2"/>
  <c r="X98" i="2"/>
  <c r="X184" i="2"/>
  <c r="X316" i="2"/>
  <c r="X373" i="2"/>
  <c r="X185" i="2"/>
  <c r="X218" i="2"/>
  <c r="X260" i="2"/>
  <c r="X186" i="2"/>
  <c r="X99" i="2"/>
  <c r="X145" i="2"/>
  <c r="X8" i="2"/>
  <c r="X332" i="2"/>
  <c r="X333" i="2"/>
  <c r="X187" i="2"/>
  <c r="X236" i="2"/>
  <c r="X219" i="2"/>
  <c r="X40" i="2"/>
  <c r="X334" i="2"/>
  <c r="X237" i="2"/>
  <c r="X220" i="2"/>
  <c r="X335" i="2"/>
  <c r="X188" i="2"/>
  <c r="X146" i="2"/>
  <c r="X41" i="2"/>
  <c r="X277" i="2"/>
  <c r="X42" i="2"/>
  <c r="X221" i="2"/>
  <c r="X9" i="2"/>
  <c r="X317" i="2"/>
  <c r="X318" i="2"/>
  <c r="X189" i="2"/>
  <c r="X62" i="2"/>
  <c r="X319" i="2"/>
  <c r="X222" i="2"/>
  <c r="X359" i="2"/>
  <c r="X298" i="2"/>
  <c r="X223" i="2"/>
  <c r="X100" i="2"/>
  <c r="X147" i="2"/>
  <c r="X299" i="2"/>
  <c r="X379" i="2"/>
  <c r="X336" i="2"/>
  <c r="X278" i="2"/>
  <c r="X279" i="2"/>
  <c r="X101" i="2"/>
  <c r="X63" i="2"/>
  <c r="X224" i="2"/>
  <c r="X280" i="2"/>
  <c r="X281" i="2"/>
  <c r="X102" i="2"/>
  <c r="X225" i="2"/>
  <c r="X367" i="2"/>
  <c r="X64" i="2"/>
  <c r="X368" i="2"/>
  <c r="X282" i="2"/>
  <c r="X283" i="2"/>
  <c r="X238" i="2"/>
  <c r="X351" i="2"/>
  <c r="X148" i="2"/>
  <c r="X384" i="2"/>
  <c r="X383" i="2"/>
  <c r="X337" i="2"/>
  <c r="X149" i="2"/>
  <c r="X190" i="2"/>
  <c r="X239" i="2"/>
  <c r="X284" i="2"/>
  <c r="X360" i="2"/>
  <c r="X380" i="2"/>
  <c r="X300" i="2"/>
  <c r="X285" i="2"/>
  <c r="X352" i="2"/>
  <c r="X150" i="2"/>
  <c r="X338" i="2"/>
  <c r="X301" i="2"/>
  <c r="X151" i="2"/>
  <c r="X103" i="2"/>
  <c r="X191" i="2"/>
  <c r="X261" i="2"/>
  <c r="X339" i="2"/>
  <c r="X104" i="2"/>
  <c r="X43" i="2"/>
  <c r="X320" i="2"/>
  <c r="X192" i="2"/>
  <c r="X65" i="2"/>
  <c r="X286" i="2"/>
  <c r="X16" i="2"/>
  <c r="X321" i="2"/>
  <c r="X193" i="2"/>
  <c r="X152" i="2"/>
  <c r="X105" i="2"/>
  <c r="X153" i="2"/>
  <c r="X17" i="2"/>
  <c r="X353" i="2"/>
  <c r="X322" i="2"/>
  <c r="X66" i="2"/>
  <c r="X340" i="2"/>
  <c r="X154" i="2"/>
  <c r="X302" i="2"/>
  <c r="X226" i="2"/>
  <c r="X262" i="2"/>
  <c r="X106" i="2"/>
  <c r="X287" i="2"/>
  <c r="X155" i="2"/>
  <c r="X381" i="2"/>
  <c r="X240" i="2"/>
  <c r="X194" i="2"/>
  <c r="X263" i="2"/>
  <c r="X288" i="2"/>
  <c r="X303" i="2"/>
  <c r="X304" i="2"/>
  <c r="X323" i="2"/>
  <c r="X241" i="2"/>
  <c r="X289" i="2"/>
  <c r="X195" i="2"/>
  <c r="X341" i="2"/>
  <c r="X361" i="2"/>
  <c r="X290" i="2"/>
  <c r="X44" i="2"/>
  <c r="X196" i="2"/>
  <c r="X197" i="2"/>
  <c r="X242" i="2"/>
  <c r="X45" i="2"/>
  <c r="X156" i="2"/>
  <c r="X24" i="2"/>
  <c r="X67" i="2"/>
  <c r="X107" i="2"/>
  <c r="X198" i="2"/>
  <c r="X108" i="2"/>
  <c r="X324" i="2"/>
  <c r="X199" i="2"/>
  <c r="X7" i="2"/>
  <c r="X109" i="2"/>
  <c r="X157" i="2"/>
  <c r="X158" i="2"/>
  <c r="X110" i="2"/>
  <c r="X46" i="2"/>
  <c r="X25" i="2"/>
  <c r="X26" i="2"/>
  <c r="X47" i="2"/>
  <c r="X111" i="2"/>
  <c r="X243" i="2"/>
  <c r="X200" i="2"/>
  <c r="X305" i="2"/>
  <c r="X264" i="2"/>
  <c r="X227" i="2"/>
  <c r="X201" i="2"/>
  <c r="X68" i="2"/>
  <c r="X159" i="2"/>
  <c r="X69" i="2"/>
  <c r="X112" i="2"/>
  <c r="X27" i="2"/>
  <c r="X265" i="2"/>
  <c r="X202" i="2"/>
  <c r="X325" i="2"/>
  <c r="X48" i="2"/>
  <c r="X342" i="2"/>
  <c r="X326" i="2"/>
  <c r="X378" i="2"/>
  <c r="X113" i="2"/>
  <c r="X114" i="2"/>
  <c r="X28" i="2"/>
  <c r="X49" i="2"/>
  <c r="X50" i="2"/>
  <c r="X160" i="2"/>
  <c r="X228" i="2"/>
  <c r="X115" i="2"/>
  <c r="X161" i="2"/>
  <c r="X116" i="2"/>
  <c r="X70" i="2"/>
  <c r="X117" i="2"/>
  <c r="X362" i="2"/>
  <c r="X291" i="2"/>
  <c r="X327" i="2"/>
  <c r="X244" i="2"/>
  <c r="X328" i="2"/>
  <c r="X118" i="2"/>
  <c r="X382" i="2"/>
  <c r="X354" i="2"/>
  <c r="X363" i="2"/>
  <c r="X374" i="2"/>
  <c r="X203" i="2"/>
  <c r="X204" i="2"/>
  <c r="X71" i="2"/>
  <c r="X205" i="2"/>
  <c r="X329" i="2"/>
  <c r="X206" i="2"/>
  <c r="X119" i="2"/>
  <c r="X162" i="2"/>
  <c r="X245" i="2"/>
  <c r="X72" i="2"/>
  <c r="X306" i="2"/>
  <c r="X355" i="2"/>
  <c r="X375" i="2"/>
  <c r="X307" i="2"/>
  <c r="X343" i="2"/>
  <c r="X292" i="2"/>
  <c r="X356" i="2"/>
  <c r="X207" i="2"/>
  <c r="X308" i="2"/>
  <c r="X120" i="2"/>
  <c r="X309" i="2"/>
  <c r="X266" i="2"/>
  <c r="X6" i="2"/>
  <c r="X29" i="2"/>
  <c r="X208" i="2"/>
  <c r="X73" i="2"/>
  <c r="X74" i="2"/>
  <c r="X267" i="2"/>
  <c r="X163" i="2"/>
  <c r="X75" i="2"/>
  <c r="X164" i="2"/>
  <c r="X246" i="2"/>
  <c r="X10" i="2"/>
  <c r="X268" i="2"/>
  <c r="X30" i="2"/>
  <c r="X31" i="2"/>
  <c r="X165" i="2"/>
  <c r="X76" i="2"/>
  <c r="X209" i="2"/>
  <c r="X166" i="2"/>
  <c r="X310" i="2"/>
  <c r="X167" i="2"/>
  <c r="X121" i="2"/>
  <c r="X122" i="2"/>
  <c r="X269" i="2"/>
  <c r="X123" i="2"/>
  <c r="X247" i="2"/>
  <c r="X51" i="2"/>
  <c r="X77" i="2"/>
  <c r="X364" i="2"/>
  <c r="X124" i="2"/>
  <c r="X78" i="2"/>
  <c r="X79" i="2"/>
  <c r="X32" i="2"/>
  <c r="X125" i="2"/>
  <c r="X293" i="2"/>
  <c r="X248" i="2"/>
  <c r="X33" i="2"/>
  <c r="X80" i="2"/>
  <c r="X168" i="2"/>
  <c r="X126" i="2"/>
  <c r="X81" i="2"/>
  <c r="X330" i="2"/>
  <c r="X294" i="2"/>
  <c r="X52" i="2"/>
  <c r="X82" i="2"/>
  <c r="X11" i="2"/>
  <c r="X249" i="2"/>
  <c r="X210" i="2"/>
  <c r="X18" i="2"/>
  <c r="X365" i="2"/>
  <c r="X53" i="2"/>
  <c r="X83" i="2"/>
  <c r="X34" i="2"/>
  <c r="X54" i="2"/>
  <c r="X127" i="2"/>
  <c r="X55" i="2"/>
  <c r="X128" i="2"/>
  <c r="X129" i="2"/>
  <c r="X84" i="2"/>
  <c r="X250" i="2"/>
  <c r="X295" i="2"/>
  <c r="X270" i="2"/>
  <c r="X56" i="2"/>
  <c r="X229" i="2"/>
  <c r="X35" i="2"/>
  <c r="X130" i="2"/>
  <c r="X344" i="2"/>
  <c r="X169" i="2"/>
  <c r="X85" i="2"/>
  <c r="X131" i="2"/>
  <c r="X86" i="2"/>
  <c r="X36" i="2"/>
  <c r="X37" i="2"/>
  <c r="X271" i="2"/>
  <c r="X132" i="2"/>
  <c r="X369" i="2"/>
  <c r="X12" i="2"/>
  <c r="X133" i="2"/>
  <c r="X87" i="2"/>
  <c r="X170" i="2"/>
  <c r="X88" i="2"/>
  <c r="S134" i="2"/>
  <c r="S57" i="2"/>
  <c r="S272" i="2"/>
  <c r="S89" i="2"/>
  <c r="S19" i="2"/>
  <c r="S211" i="2"/>
  <c r="S345" i="2"/>
  <c r="S296" i="2"/>
  <c r="S20" i="2"/>
  <c r="S311" i="2"/>
  <c r="S90" i="2"/>
  <c r="S212" i="2"/>
  <c r="S230" i="2"/>
  <c r="S21" i="2"/>
  <c r="S331" i="2"/>
  <c r="S231" i="2"/>
  <c r="S312" i="2"/>
  <c r="S232" i="2"/>
  <c r="S251" i="2"/>
  <c r="S313" i="2"/>
  <c r="S370" i="2"/>
  <c r="S273" i="2"/>
  <c r="S171" i="2"/>
  <c r="S13" i="2"/>
  <c r="S38" i="2"/>
  <c r="S233" i="2"/>
  <c r="S91" i="2"/>
  <c r="S346" i="2"/>
  <c r="S92" i="2"/>
  <c r="S213" i="2"/>
  <c r="S135" i="2"/>
  <c r="S252" i="2"/>
  <c r="S136" i="2"/>
  <c r="S376" i="2"/>
  <c r="S371" i="2"/>
  <c r="S377" i="2"/>
  <c r="S253" i="2"/>
  <c r="S357" i="2"/>
  <c r="S254" i="2"/>
  <c r="S137" i="2"/>
  <c r="S58" i="2"/>
  <c r="S314" i="2"/>
  <c r="S93" i="2"/>
  <c r="S234" i="2"/>
  <c r="S214" i="2"/>
  <c r="S172" i="2"/>
  <c r="S173" i="2"/>
  <c r="S255" i="2"/>
  <c r="S14" i="2"/>
  <c r="S174" i="2"/>
  <c r="S138" i="2"/>
  <c r="S175" i="2"/>
  <c r="S176" i="2"/>
  <c r="S22" i="2"/>
  <c r="S23" i="2"/>
  <c r="S235" i="2"/>
  <c r="S315" i="2"/>
  <c r="S177" i="2"/>
  <c r="S178" i="2"/>
  <c r="S347" i="2"/>
  <c r="S297" i="2"/>
  <c r="S348" i="2"/>
  <c r="S215" i="2"/>
  <c r="S139" i="2"/>
  <c r="S274" i="2"/>
  <c r="S256" i="2"/>
  <c r="S216" i="2"/>
  <c r="S349" i="2"/>
  <c r="S140" i="2"/>
  <c r="S358" i="2"/>
  <c r="S257" i="2"/>
  <c r="S39" i="2"/>
  <c r="S94" i="2"/>
  <c r="S350" i="2"/>
  <c r="S258" i="2"/>
  <c r="S372" i="2"/>
  <c r="S217" i="2"/>
  <c r="S179" i="2"/>
  <c r="S95" i="2"/>
  <c r="S96" i="2"/>
  <c r="S259" i="2"/>
  <c r="S141" i="2"/>
  <c r="S275" i="2"/>
  <c r="S97" i="2"/>
  <c r="S180" i="2"/>
  <c r="S366" i="2"/>
  <c r="S59" i="2"/>
  <c r="S276" i="2"/>
  <c r="S181" i="2"/>
  <c r="S142" i="2"/>
  <c r="S60" i="2"/>
  <c r="S182" i="2"/>
  <c r="S183" i="2"/>
  <c r="S61" i="2"/>
  <c r="S143" i="2"/>
  <c r="S144" i="2"/>
  <c r="S15" i="2"/>
  <c r="S98" i="2"/>
  <c r="S184" i="2"/>
  <c r="S316" i="2"/>
  <c r="S373" i="2"/>
  <c r="S185" i="2"/>
  <c r="S218" i="2"/>
  <c r="S260" i="2"/>
  <c r="S186" i="2"/>
  <c r="S99" i="2"/>
  <c r="S145" i="2"/>
  <c r="S8" i="2"/>
  <c r="S332" i="2"/>
  <c r="S333" i="2"/>
  <c r="S187" i="2"/>
  <c r="S236" i="2"/>
  <c r="S219" i="2"/>
  <c r="S40" i="2"/>
  <c r="S334" i="2"/>
  <c r="S237" i="2"/>
  <c r="S220" i="2"/>
  <c r="S335" i="2"/>
  <c r="S188" i="2"/>
  <c r="S146" i="2"/>
  <c r="S41" i="2"/>
  <c r="S277" i="2"/>
  <c r="S42" i="2"/>
  <c r="S221" i="2"/>
  <c r="S9" i="2"/>
  <c r="S317" i="2"/>
  <c r="S318" i="2"/>
  <c r="S189" i="2"/>
  <c r="S62" i="2"/>
  <c r="S319" i="2"/>
  <c r="S222" i="2"/>
  <c r="S359" i="2"/>
  <c r="S298" i="2"/>
  <c r="S223" i="2"/>
  <c r="S100" i="2"/>
  <c r="S147" i="2"/>
  <c r="S299" i="2"/>
  <c r="S379" i="2"/>
  <c r="S336" i="2"/>
  <c r="S278" i="2"/>
  <c r="S279" i="2"/>
  <c r="S101" i="2"/>
  <c r="S63" i="2"/>
  <c r="S224" i="2"/>
  <c r="S280" i="2"/>
  <c r="S281" i="2"/>
  <c r="S102" i="2"/>
  <c r="S225" i="2"/>
  <c r="S367" i="2"/>
  <c r="S64" i="2"/>
  <c r="S368" i="2"/>
  <c r="S282" i="2"/>
  <c r="S283" i="2"/>
  <c r="S238" i="2"/>
  <c r="S351" i="2"/>
  <c r="S148" i="2"/>
  <c r="S384" i="2"/>
  <c r="S383" i="2"/>
  <c r="S337" i="2"/>
  <c r="S149" i="2"/>
  <c r="S190" i="2"/>
  <c r="S239" i="2"/>
  <c r="S284" i="2"/>
  <c r="S360" i="2"/>
  <c r="S380" i="2"/>
  <c r="S300" i="2"/>
  <c r="S285" i="2"/>
  <c r="S352" i="2"/>
  <c r="S150" i="2"/>
  <c r="S338" i="2"/>
  <c r="S301" i="2"/>
  <c r="S151" i="2"/>
  <c r="S103" i="2"/>
  <c r="S191" i="2"/>
  <c r="S261" i="2"/>
  <c r="S339" i="2"/>
  <c r="S104" i="2"/>
  <c r="S43" i="2"/>
  <c r="S320" i="2"/>
  <c r="S192" i="2"/>
  <c r="S65" i="2"/>
  <c r="S286" i="2"/>
  <c r="S16" i="2"/>
  <c r="S321" i="2"/>
  <c r="S193" i="2"/>
  <c r="S152" i="2"/>
  <c r="S105" i="2"/>
  <c r="S153" i="2"/>
  <c r="S17" i="2"/>
  <c r="S353" i="2"/>
  <c r="S322" i="2"/>
  <c r="S66" i="2"/>
  <c r="S340" i="2"/>
  <c r="S154" i="2"/>
  <c r="S302" i="2"/>
  <c r="S226" i="2"/>
  <c r="S262" i="2"/>
  <c r="S106" i="2"/>
  <c r="S287" i="2"/>
  <c r="S155" i="2"/>
  <c r="S381" i="2"/>
  <c r="S240" i="2"/>
  <c r="S194" i="2"/>
  <c r="S263" i="2"/>
  <c r="S288" i="2"/>
  <c r="S303" i="2"/>
  <c r="S304" i="2"/>
  <c r="S323" i="2"/>
  <c r="S241" i="2"/>
  <c r="S289" i="2"/>
  <c r="S195" i="2"/>
  <c r="S341" i="2"/>
  <c r="S361" i="2"/>
  <c r="S290" i="2"/>
  <c r="S44" i="2"/>
  <c r="S196" i="2"/>
  <c r="S197" i="2"/>
  <c r="S242" i="2"/>
  <c r="S45" i="2"/>
  <c r="S156" i="2"/>
  <c r="S24" i="2"/>
  <c r="S67" i="2"/>
  <c r="S107" i="2"/>
  <c r="S198" i="2"/>
  <c r="S108" i="2"/>
  <c r="S324" i="2"/>
  <c r="S199" i="2"/>
  <c r="S7" i="2"/>
  <c r="S109" i="2"/>
  <c r="S157" i="2"/>
  <c r="S158" i="2"/>
  <c r="S110" i="2"/>
  <c r="S46" i="2"/>
  <c r="S25" i="2"/>
  <c r="S26" i="2"/>
  <c r="S47" i="2"/>
  <c r="S111" i="2"/>
  <c r="S243" i="2"/>
  <c r="S200" i="2"/>
  <c r="S305" i="2"/>
  <c r="S264" i="2"/>
  <c r="S227" i="2"/>
  <c r="S201" i="2"/>
  <c r="S68" i="2"/>
  <c r="S159" i="2"/>
  <c r="S69" i="2"/>
  <c r="S112" i="2"/>
  <c r="S27" i="2"/>
  <c r="S265" i="2"/>
  <c r="S202" i="2"/>
  <c r="S325" i="2"/>
  <c r="S48" i="2"/>
  <c r="S342" i="2"/>
  <c r="S326" i="2"/>
  <c r="S378" i="2"/>
  <c r="S113" i="2"/>
  <c r="S114" i="2"/>
  <c r="S28" i="2"/>
  <c r="S49" i="2"/>
  <c r="S50" i="2"/>
  <c r="S160" i="2"/>
  <c r="S228" i="2"/>
  <c r="S115" i="2"/>
  <c r="S161" i="2"/>
  <c r="S116" i="2"/>
  <c r="S70" i="2"/>
  <c r="S117" i="2"/>
  <c r="S362" i="2"/>
  <c r="S291" i="2"/>
  <c r="S327" i="2"/>
  <c r="S244" i="2"/>
  <c r="S328" i="2"/>
  <c r="S118" i="2"/>
  <c r="S382" i="2"/>
  <c r="S354" i="2"/>
  <c r="S363" i="2"/>
  <c r="S374" i="2"/>
  <c r="S203" i="2"/>
  <c r="S204" i="2"/>
  <c r="S71" i="2"/>
  <c r="S205" i="2"/>
  <c r="S329" i="2"/>
  <c r="S206" i="2"/>
  <c r="S119" i="2"/>
  <c r="S162" i="2"/>
  <c r="S245" i="2"/>
  <c r="S72" i="2"/>
  <c r="S306" i="2"/>
  <c r="S355" i="2"/>
  <c r="S375" i="2"/>
  <c r="S307" i="2"/>
  <c r="S343" i="2"/>
  <c r="S292" i="2"/>
  <c r="S356" i="2"/>
  <c r="S207" i="2"/>
  <c r="S308" i="2"/>
  <c r="S120" i="2"/>
  <c r="S309" i="2"/>
  <c r="S266" i="2"/>
  <c r="S6" i="2"/>
  <c r="S29" i="2"/>
  <c r="S208" i="2"/>
  <c r="S73" i="2"/>
  <c r="S74" i="2"/>
  <c r="S267" i="2"/>
  <c r="S163" i="2"/>
  <c r="S75" i="2"/>
  <c r="S164" i="2"/>
  <c r="S246" i="2"/>
  <c r="S10" i="2"/>
  <c r="S268" i="2"/>
  <c r="S30" i="2"/>
  <c r="S31" i="2"/>
  <c r="S165" i="2"/>
  <c r="S76" i="2"/>
  <c r="S209" i="2"/>
  <c r="S166" i="2"/>
  <c r="S310" i="2"/>
  <c r="S167" i="2"/>
  <c r="S121" i="2"/>
  <c r="S122" i="2"/>
  <c r="S269" i="2"/>
  <c r="S123" i="2"/>
  <c r="S247" i="2"/>
  <c r="S51" i="2"/>
  <c r="S77" i="2"/>
  <c r="S364" i="2"/>
  <c r="S124" i="2"/>
  <c r="S78" i="2"/>
  <c r="S79" i="2"/>
  <c r="S32" i="2"/>
  <c r="S125" i="2"/>
  <c r="S293" i="2"/>
  <c r="S248" i="2"/>
  <c r="S33" i="2"/>
  <c r="S80" i="2"/>
  <c r="S168" i="2"/>
  <c r="S126" i="2"/>
  <c r="S81" i="2"/>
  <c r="S330" i="2"/>
  <c r="S294" i="2"/>
  <c r="S52" i="2"/>
  <c r="S82" i="2"/>
  <c r="S11" i="2"/>
  <c r="S249" i="2"/>
  <c r="S210" i="2"/>
  <c r="S18" i="2"/>
  <c r="S365" i="2"/>
  <c r="S53" i="2"/>
  <c r="S83" i="2"/>
  <c r="S34" i="2"/>
  <c r="S54" i="2"/>
  <c r="S127" i="2"/>
  <c r="S55" i="2"/>
  <c r="S128" i="2"/>
  <c r="S129" i="2"/>
  <c r="S84" i="2"/>
  <c r="S250" i="2"/>
  <c r="S295" i="2"/>
  <c r="S270" i="2"/>
  <c r="S56" i="2"/>
  <c r="S229" i="2"/>
  <c r="S35" i="2"/>
  <c r="S130" i="2"/>
  <c r="S344" i="2"/>
  <c r="S169" i="2"/>
  <c r="S85" i="2"/>
  <c r="S131" i="2"/>
  <c r="S86" i="2"/>
  <c r="S36" i="2"/>
  <c r="S37" i="2"/>
  <c r="S271" i="2"/>
  <c r="S132" i="2"/>
  <c r="S369" i="2"/>
  <c r="S12" i="2"/>
  <c r="S133" i="2"/>
  <c r="S87" i="2"/>
  <c r="S170" i="2"/>
  <c r="S88" i="2"/>
  <c r="K134" i="2"/>
  <c r="K57" i="2"/>
  <c r="K272" i="2"/>
  <c r="K89" i="2"/>
  <c r="K19" i="2"/>
  <c r="K211" i="2"/>
  <c r="K345" i="2"/>
  <c r="K296" i="2"/>
  <c r="K20" i="2"/>
  <c r="K311" i="2"/>
  <c r="K90" i="2"/>
  <c r="K212" i="2"/>
  <c r="K230" i="2"/>
  <c r="K21" i="2"/>
  <c r="K331" i="2"/>
  <c r="K231" i="2"/>
  <c r="K312" i="2"/>
  <c r="K232" i="2"/>
  <c r="K251" i="2"/>
  <c r="K313" i="2"/>
  <c r="K370" i="2"/>
  <c r="K273" i="2"/>
  <c r="K171" i="2"/>
  <c r="K13" i="2"/>
  <c r="K38" i="2"/>
  <c r="K233" i="2"/>
  <c r="K91" i="2"/>
  <c r="K346" i="2"/>
  <c r="K92" i="2"/>
  <c r="K213" i="2"/>
  <c r="K135" i="2"/>
  <c r="K252" i="2"/>
  <c r="K136" i="2"/>
  <c r="K376" i="2"/>
  <c r="K371" i="2"/>
  <c r="K377" i="2"/>
  <c r="K253" i="2"/>
  <c r="K357" i="2"/>
  <c r="K254" i="2"/>
  <c r="K137" i="2"/>
  <c r="K58" i="2"/>
  <c r="K314" i="2"/>
  <c r="K93" i="2"/>
  <c r="K234" i="2"/>
  <c r="K214" i="2"/>
  <c r="K172" i="2"/>
  <c r="K173" i="2"/>
  <c r="K255" i="2"/>
  <c r="K14" i="2"/>
  <c r="K174" i="2"/>
  <c r="K138" i="2"/>
  <c r="K175" i="2"/>
  <c r="K176" i="2"/>
  <c r="K22" i="2"/>
  <c r="K23" i="2"/>
  <c r="K235" i="2"/>
  <c r="K315" i="2"/>
  <c r="K177" i="2"/>
  <c r="K178" i="2"/>
  <c r="K347" i="2"/>
  <c r="K297" i="2"/>
  <c r="K348" i="2"/>
  <c r="K215" i="2"/>
  <c r="K139" i="2"/>
  <c r="K274" i="2"/>
  <c r="K256" i="2"/>
  <c r="K216" i="2"/>
  <c r="K349" i="2"/>
  <c r="K140" i="2"/>
  <c r="K358" i="2"/>
  <c r="K257" i="2"/>
  <c r="K39" i="2"/>
  <c r="K94" i="2"/>
  <c r="K350" i="2"/>
  <c r="K258" i="2"/>
  <c r="K372" i="2"/>
  <c r="K217" i="2"/>
  <c r="K179" i="2"/>
  <c r="K95" i="2"/>
  <c r="K96" i="2"/>
  <c r="K259" i="2"/>
  <c r="K141" i="2"/>
  <c r="K275" i="2"/>
  <c r="K97" i="2"/>
  <c r="K180" i="2"/>
  <c r="K366" i="2"/>
  <c r="K59" i="2"/>
  <c r="K276" i="2"/>
  <c r="K181" i="2"/>
  <c r="K142" i="2"/>
  <c r="K60" i="2"/>
  <c r="K182" i="2"/>
  <c r="K183" i="2"/>
  <c r="K61" i="2"/>
  <c r="K143" i="2"/>
  <c r="K144" i="2"/>
  <c r="K15" i="2"/>
  <c r="K98" i="2"/>
  <c r="K184" i="2"/>
  <c r="K316" i="2"/>
  <c r="K373" i="2"/>
  <c r="K185" i="2"/>
  <c r="K218" i="2"/>
  <c r="K260" i="2"/>
  <c r="K186" i="2"/>
  <c r="K99" i="2"/>
  <c r="K145" i="2"/>
  <c r="K8" i="2"/>
  <c r="K332" i="2"/>
  <c r="K333" i="2"/>
  <c r="K187" i="2"/>
  <c r="K236" i="2"/>
  <c r="K219" i="2"/>
  <c r="K40" i="2"/>
  <c r="K334" i="2"/>
  <c r="K237" i="2"/>
  <c r="K220" i="2"/>
  <c r="K335" i="2"/>
  <c r="K188" i="2"/>
  <c r="K146" i="2"/>
  <c r="K41" i="2"/>
  <c r="K277" i="2"/>
  <c r="K42" i="2"/>
  <c r="K221" i="2"/>
  <c r="K9" i="2"/>
  <c r="K317" i="2"/>
  <c r="K318" i="2"/>
  <c r="K189" i="2"/>
  <c r="K62" i="2"/>
  <c r="K319" i="2"/>
  <c r="K222" i="2"/>
  <c r="K359" i="2"/>
  <c r="K298" i="2"/>
  <c r="K223" i="2"/>
  <c r="K100" i="2"/>
  <c r="K147" i="2"/>
  <c r="K299" i="2"/>
  <c r="K379" i="2"/>
  <c r="K336" i="2"/>
  <c r="K278" i="2"/>
  <c r="K279" i="2"/>
  <c r="K101" i="2"/>
  <c r="K63" i="2"/>
  <c r="K224" i="2"/>
  <c r="K280" i="2"/>
  <c r="K281" i="2"/>
  <c r="K102" i="2"/>
  <c r="K225" i="2"/>
  <c r="K367" i="2"/>
  <c r="K64" i="2"/>
  <c r="K368" i="2"/>
  <c r="K282" i="2"/>
  <c r="K283" i="2"/>
  <c r="K238" i="2"/>
  <c r="K351" i="2"/>
  <c r="K148" i="2"/>
  <c r="K384" i="2"/>
  <c r="K383" i="2"/>
  <c r="K337" i="2"/>
  <c r="K149" i="2"/>
  <c r="K190" i="2"/>
  <c r="K239" i="2"/>
  <c r="K284" i="2"/>
  <c r="K360" i="2"/>
  <c r="K380" i="2"/>
  <c r="K300" i="2"/>
  <c r="K285" i="2"/>
  <c r="K352" i="2"/>
  <c r="K150" i="2"/>
  <c r="K338" i="2"/>
  <c r="K301" i="2"/>
  <c r="K151" i="2"/>
  <c r="K103" i="2"/>
  <c r="K191" i="2"/>
  <c r="K261" i="2"/>
  <c r="K339" i="2"/>
  <c r="K104" i="2"/>
  <c r="K43" i="2"/>
  <c r="K320" i="2"/>
  <c r="K192" i="2"/>
  <c r="K65" i="2"/>
  <c r="K286" i="2"/>
  <c r="K16" i="2"/>
  <c r="K321" i="2"/>
  <c r="K193" i="2"/>
  <c r="K152" i="2"/>
  <c r="K105" i="2"/>
  <c r="K153" i="2"/>
  <c r="K17" i="2"/>
  <c r="K353" i="2"/>
  <c r="K322" i="2"/>
  <c r="K66" i="2"/>
  <c r="K340" i="2"/>
  <c r="K154" i="2"/>
  <c r="K302" i="2"/>
  <c r="K226" i="2"/>
  <c r="K262" i="2"/>
  <c r="K106" i="2"/>
  <c r="K287" i="2"/>
  <c r="K155" i="2"/>
  <c r="K381" i="2"/>
  <c r="K240" i="2"/>
  <c r="K194" i="2"/>
  <c r="K263" i="2"/>
  <c r="K288" i="2"/>
  <c r="K303" i="2"/>
  <c r="K304" i="2"/>
  <c r="K323" i="2"/>
  <c r="K241" i="2"/>
  <c r="K289" i="2"/>
  <c r="K195" i="2"/>
  <c r="K341" i="2"/>
  <c r="K361" i="2"/>
  <c r="K290" i="2"/>
  <c r="K44" i="2"/>
  <c r="K196" i="2"/>
  <c r="K197" i="2"/>
  <c r="K242" i="2"/>
  <c r="K45" i="2"/>
  <c r="K156" i="2"/>
  <c r="K24" i="2"/>
  <c r="K67" i="2"/>
  <c r="K107" i="2"/>
  <c r="K198" i="2"/>
  <c r="K108" i="2"/>
  <c r="K324" i="2"/>
  <c r="K199" i="2"/>
  <c r="K7" i="2"/>
  <c r="K109" i="2"/>
  <c r="K157" i="2"/>
  <c r="K158" i="2"/>
  <c r="K110" i="2"/>
  <c r="K46" i="2"/>
  <c r="K25" i="2"/>
  <c r="K26" i="2"/>
  <c r="K47" i="2"/>
  <c r="K111" i="2"/>
  <c r="K243" i="2"/>
  <c r="K200" i="2"/>
  <c r="K305" i="2"/>
  <c r="K264" i="2"/>
  <c r="K227" i="2"/>
  <c r="K201" i="2"/>
  <c r="K68" i="2"/>
  <c r="K159" i="2"/>
  <c r="K69" i="2"/>
  <c r="K112" i="2"/>
  <c r="K27" i="2"/>
  <c r="K265" i="2"/>
  <c r="K202" i="2"/>
  <c r="K325" i="2"/>
  <c r="K48" i="2"/>
  <c r="K342" i="2"/>
  <c r="K326" i="2"/>
  <c r="K378" i="2"/>
  <c r="K113" i="2"/>
  <c r="K114" i="2"/>
  <c r="K28" i="2"/>
  <c r="K49" i="2"/>
  <c r="K50" i="2"/>
  <c r="K160" i="2"/>
  <c r="K228" i="2"/>
  <c r="K115" i="2"/>
  <c r="K161" i="2"/>
  <c r="K116" i="2"/>
  <c r="K70" i="2"/>
  <c r="K117" i="2"/>
  <c r="K362" i="2"/>
  <c r="K291" i="2"/>
  <c r="K327" i="2"/>
  <c r="K244" i="2"/>
  <c r="K328" i="2"/>
  <c r="K118" i="2"/>
  <c r="K382" i="2"/>
  <c r="K354" i="2"/>
  <c r="K363" i="2"/>
  <c r="K374" i="2"/>
  <c r="K203" i="2"/>
  <c r="K204" i="2"/>
  <c r="K71" i="2"/>
  <c r="K205" i="2"/>
  <c r="K329" i="2"/>
  <c r="K206" i="2"/>
  <c r="K119" i="2"/>
  <c r="K162" i="2"/>
  <c r="K245" i="2"/>
  <c r="K72" i="2"/>
  <c r="K306" i="2"/>
  <c r="K355" i="2"/>
  <c r="K375" i="2"/>
  <c r="K307" i="2"/>
  <c r="K343" i="2"/>
  <c r="K292" i="2"/>
  <c r="K356" i="2"/>
  <c r="K207" i="2"/>
  <c r="K308" i="2"/>
  <c r="K120" i="2"/>
  <c r="K309" i="2"/>
  <c r="K266" i="2"/>
  <c r="K6" i="2"/>
  <c r="K29" i="2"/>
  <c r="K208" i="2"/>
  <c r="K73" i="2"/>
  <c r="K74" i="2"/>
  <c r="K267" i="2"/>
  <c r="K163" i="2"/>
  <c r="K75" i="2"/>
  <c r="K164" i="2"/>
  <c r="K246" i="2"/>
  <c r="K10" i="2"/>
  <c r="K268" i="2"/>
  <c r="K30" i="2"/>
  <c r="K31" i="2"/>
  <c r="K165" i="2"/>
  <c r="K76" i="2"/>
  <c r="K209" i="2"/>
  <c r="K166" i="2"/>
  <c r="K310" i="2"/>
  <c r="K167" i="2"/>
  <c r="K121" i="2"/>
  <c r="K122" i="2"/>
  <c r="K269" i="2"/>
  <c r="K123" i="2"/>
  <c r="K247" i="2"/>
  <c r="K51" i="2"/>
  <c r="K77" i="2"/>
  <c r="K364" i="2"/>
  <c r="K124" i="2"/>
  <c r="K78" i="2"/>
  <c r="K79" i="2"/>
  <c r="K32" i="2"/>
  <c r="K125" i="2"/>
  <c r="K293" i="2"/>
  <c r="K248" i="2"/>
  <c r="K33" i="2"/>
  <c r="K80" i="2"/>
  <c r="K168" i="2"/>
  <c r="K126" i="2"/>
  <c r="K81" i="2"/>
  <c r="K330" i="2"/>
  <c r="K294" i="2"/>
  <c r="K52" i="2"/>
  <c r="K82" i="2"/>
  <c r="K11" i="2"/>
  <c r="K249" i="2"/>
  <c r="K210" i="2"/>
  <c r="K18" i="2"/>
  <c r="K365" i="2"/>
  <c r="K53" i="2"/>
  <c r="K83" i="2"/>
  <c r="K34" i="2"/>
  <c r="K54" i="2"/>
  <c r="K127" i="2"/>
  <c r="K55" i="2"/>
  <c r="K128" i="2"/>
  <c r="K129" i="2"/>
  <c r="K84" i="2"/>
  <c r="K250" i="2"/>
  <c r="K295" i="2"/>
  <c r="K270" i="2"/>
  <c r="K56" i="2"/>
  <c r="K229" i="2"/>
  <c r="K35" i="2"/>
  <c r="K130" i="2"/>
  <c r="K344" i="2"/>
  <c r="K169" i="2"/>
  <c r="K85" i="2"/>
  <c r="K131" i="2"/>
  <c r="K86" i="2"/>
  <c r="K36" i="2"/>
  <c r="K37" i="2"/>
  <c r="K271" i="2"/>
  <c r="K132" i="2"/>
  <c r="K369" i="2"/>
  <c r="K12" i="2"/>
  <c r="K133" i="2"/>
  <c r="K87" i="2"/>
  <c r="K170" i="2"/>
  <c r="K88" i="2"/>
  <c r="AQ151" i="2" l="1"/>
  <c r="AR151" i="2" s="1"/>
  <c r="AQ170" i="2"/>
  <c r="AR170" i="2" s="1"/>
  <c r="AQ133" i="2"/>
  <c r="AR133" i="2" s="1"/>
  <c r="AQ369" i="2"/>
  <c r="AR369" i="2" s="1"/>
  <c r="AQ271" i="2"/>
  <c r="AR271" i="2" s="1"/>
  <c r="AQ36" i="2"/>
  <c r="AR36" i="2" s="1"/>
  <c r="AQ131" i="2"/>
  <c r="AR131" i="2" s="1"/>
  <c r="AQ169" i="2"/>
  <c r="AR169" i="2" s="1"/>
  <c r="AQ130" i="2"/>
  <c r="AR130" i="2" s="1"/>
  <c r="AQ229" i="2"/>
  <c r="AR229" i="2" s="1"/>
  <c r="AQ270" i="2"/>
  <c r="AR270" i="2" s="1"/>
  <c r="AQ250" i="2"/>
  <c r="AR250" i="2" s="1"/>
  <c r="AQ129" i="2"/>
  <c r="AR129" i="2" s="1"/>
  <c r="AQ55" i="2"/>
  <c r="AR55" i="2" s="1"/>
  <c r="AQ54" i="2"/>
  <c r="AR54" i="2" s="1"/>
  <c r="AQ83" i="2"/>
  <c r="AR83" i="2" s="1"/>
  <c r="AQ365" i="2"/>
  <c r="AR365" i="2" s="1"/>
  <c r="AQ210" i="2"/>
  <c r="AR210" i="2" s="1"/>
  <c r="AQ11" i="2"/>
  <c r="AR11" i="2" s="1"/>
  <c r="AQ52" i="2"/>
  <c r="AR52" i="2" s="1"/>
  <c r="AQ330" i="2"/>
  <c r="AR330" i="2" s="1"/>
  <c r="AQ126" i="2"/>
  <c r="AR126" i="2" s="1"/>
  <c r="AQ80" i="2"/>
  <c r="AR80" i="2" s="1"/>
  <c r="AQ248" i="2"/>
  <c r="AR248" i="2" s="1"/>
  <c r="AQ125" i="2"/>
  <c r="AR125" i="2" s="1"/>
  <c r="AQ79" i="2"/>
  <c r="AR79" i="2" s="1"/>
  <c r="AQ124" i="2"/>
  <c r="AR124" i="2" s="1"/>
  <c r="AQ77" i="2"/>
  <c r="AR77" i="2" s="1"/>
  <c r="AQ247" i="2"/>
  <c r="AR247" i="2" s="1"/>
  <c r="AQ269" i="2"/>
  <c r="AR269" i="2" s="1"/>
  <c r="AQ121" i="2"/>
  <c r="AR121" i="2" s="1"/>
  <c r="AQ310" i="2"/>
  <c r="AR310" i="2" s="1"/>
  <c r="AQ209" i="2"/>
  <c r="AR209" i="2" s="1"/>
  <c r="AQ165" i="2"/>
  <c r="AR165" i="2" s="1"/>
  <c r="AQ30" i="2"/>
  <c r="AR30" i="2" s="1"/>
  <c r="AQ10" i="2"/>
  <c r="AR10" i="2" s="1"/>
  <c r="AQ164" i="2"/>
  <c r="AR164" i="2" s="1"/>
  <c r="AQ163" i="2"/>
  <c r="AR163" i="2" s="1"/>
  <c r="AQ74" i="2"/>
  <c r="AR74" i="2" s="1"/>
  <c r="AQ208" i="2"/>
  <c r="AR208" i="2" s="1"/>
  <c r="AQ6" i="2"/>
  <c r="AR6" i="2" s="1"/>
  <c r="AQ309" i="2"/>
  <c r="AR309" i="2" s="1"/>
  <c r="AQ308" i="2"/>
  <c r="AR308" i="2" s="1"/>
  <c r="AQ356" i="2"/>
  <c r="AR356" i="2" s="1"/>
  <c r="AQ343" i="2"/>
  <c r="AR343" i="2" s="1"/>
  <c r="AQ375" i="2"/>
  <c r="AR375" i="2" s="1"/>
  <c r="AQ306" i="2"/>
  <c r="AR306" i="2" s="1"/>
  <c r="AQ245" i="2"/>
  <c r="AR245" i="2" s="1"/>
  <c r="AQ119" i="2"/>
  <c r="AR119" i="2" s="1"/>
  <c r="AQ329" i="2"/>
  <c r="AR329" i="2" s="1"/>
  <c r="AQ71" i="2"/>
  <c r="AR71" i="2" s="1"/>
  <c r="AQ203" i="2"/>
  <c r="AR203" i="2" s="1"/>
  <c r="AQ363" i="2"/>
  <c r="AR363" i="2" s="1"/>
  <c r="AQ382" i="2"/>
  <c r="AR382" i="2" s="1"/>
  <c r="AQ328" i="2"/>
  <c r="AR328" i="2" s="1"/>
  <c r="AQ327" i="2"/>
  <c r="AR327" i="2" s="1"/>
  <c r="AQ362" i="2"/>
  <c r="AR362" i="2" s="1"/>
  <c r="AQ70" i="2"/>
  <c r="AR70" i="2" s="1"/>
  <c r="AQ161" i="2"/>
  <c r="AR161" i="2" s="1"/>
  <c r="AQ228" i="2"/>
  <c r="AR228" i="2" s="1"/>
  <c r="AQ50" i="2"/>
  <c r="AR50" i="2" s="1"/>
  <c r="AQ28" i="2"/>
  <c r="AR28" i="2" s="1"/>
  <c r="AQ113" i="2"/>
  <c r="AR113" i="2" s="1"/>
  <c r="AQ326" i="2"/>
  <c r="AR326" i="2" s="1"/>
  <c r="AQ48" i="2"/>
  <c r="AR48" i="2" s="1"/>
  <c r="AQ202" i="2"/>
  <c r="AR202" i="2" s="1"/>
  <c r="AQ27" i="2"/>
  <c r="AR27" i="2" s="1"/>
  <c r="AQ69" i="2"/>
  <c r="AR69" i="2" s="1"/>
  <c r="AQ68" i="2"/>
  <c r="AR68" i="2" s="1"/>
  <c r="AQ227" i="2"/>
  <c r="AR227" i="2" s="1"/>
  <c r="AQ305" i="2"/>
  <c r="AR305" i="2" s="1"/>
  <c r="AQ243" i="2"/>
  <c r="AR243" i="2" s="1"/>
  <c r="AQ47" i="2"/>
  <c r="AR47" i="2" s="1"/>
  <c r="AQ25" i="2"/>
  <c r="AR25" i="2" s="1"/>
  <c r="AQ110" i="2"/>
  <c r="AR110" i="2" s="1"/>
  <c r="AQ157" i="2"/>
  <c r="AR157" i="2" s="1"/>
  <c r="AQ7" i="2"/>
  <c r="AR7" i="2" s="1"/>
  <c r="AQ324" i="2"/>
  <c r="AR324" i="2" s="1"/>
  <c r="AQ198" i="2"/>
  <c r="AR198" i="2" s="1"/>
  <c r="AQ67" i="2"/>
  <c r="AR67" i="2" s="1"/>
  <c r="AQ156" i="2"/>
  <c r="AR156" i="2" s="1"/>
  <c r="AQ242" i="2"/>
  <c r="AR242" i="2" s="1"/>
  <c r="AQ196" i="2"/>
  <c r="AR196" i="2" s="1"/>
  <c r="AQ290" i="2"/>
  <c r="AR290" i="2" s="1"/>
  <c r="AQ341" i="2"/>
  <c r="AR341" i="2" s="1"/>
  <c r="AQ289" i="2"/>
  <c r="AR289" i="2" s="1"/>
  <c r="AQ323" i="2"/>
  <c r="AR323" i="2" s="1"/>
  <c r="AQ303" i="2"/>
  <c r="AR303" i="2" s="1"/>
  <c r="AQ263" i="2"/>
  <c r="AR263" i="2" s="1"/>
  <c r="AQ240" i="2"/>
  <c r="AR240" i="2" s="1"/>
  <c r="AQ155" i="2"/>
  <c r="AR155" i="2" s="1"/>
  <c r="AQ106" i="2"/>
  <c r="AR106" i="2" s="1"/>
  <c r="AQ226" i="2"/>
  <c r="AR226" i="2" s="1"/>
  <c r="AQ154" i="2"/>
  <c r="AR154" i="2" s="1"/>
  <c r="AQ66" i="2"/>
  <c r="AR66" i="2" s="1"/>
  <c r="AQ353" i="2"/>
  <c r="AR353" i="2" s="1"/>
  <c r="AQ153" i="2"/>
  <c r="AR153" i="2" s="1"/>
  <c r="AQ152" i="2"/>
  <c r="AR152" i="2" s="1"/>
  <c r="AQ321" i="2"/>
  <c r="AR321" i="2" s="1"/>
  <c r="AQ286" i="2"/>
  <c r="AR286" i="2" s="1"/>
  <c r="AQ192" i="2"/>
  <c r="AR192" i="2" s="1"/>
  <c r="AQ43" i="2"/>
  <c r="AR43" i="2" s="1"/>
  <c r="AQ339" i="2"/>
  <c r="AR339" i="2" s="1"/>
  <c r="AQ191" i="2"/>
  <c r="AR191" i="2" s="1"/>
  <c r="AQ338" i="2"/>
  <c r="AR338" i="2" s="1"/>
  <c r="AQ352" i="2"/>
  <c r="AR352" i="2" s="1"/>
  <c r="AQ300" i="2"/>
  <c r="AR300" i="2" s="1"/>
  <c r="AQ360" i="2"/>
  <c r="AR360" i="2" s="1"/>
  <c r="AQ239" i="2"/>
  <c r="AR239" i="2" s="1"/>
  <c r="AQ149" i="2"/>
  <c r="AR149" i="2" s="1"/>
  <c r="AQ383" i="2"/>
  <c r="AR383" i="2" s="1"/>
  <c r="AQ148" i="2"/>
  <c r="AR148" i="2" s="1"/>
  <c r="AQ238" i="2"/>
  <c r="AR238" i="2" s="1"/>
  <c r="AQ282" i="2"/>
  <c r="AR282" i="2" s="1"/>
  <c r="AQ64" i="2"/>
  <c r="AR64" i="2" s="1"/>
  <c r="AQ225" i="2"/>
  <c r="AR225" i="2" s="1"/>
  <c r="AQ281" i="2"/>
  <c r="AR281" i="2" s="1"/>
  <c r="AQ224" i="2"/>
  <c r="AR224" i="2" s="1"/>
  <c r="AQ101" i="2"/>
  <c r="AR101" i="2" s="1"/>
  <c r="AQ278" i="2"/>
  <c r="AR278" i="2" s="1"/>
  <c r="AQ379" i="2"/>
  <c r="AR379" i="2" s="1"/>
  <c r="AQ147" i="2"/>
  <c r="AR147" i="2" s="1"/>
  <c r="AQ223" i="2"/>
  <c r="AR223" i="2" s="1"/>
  <c r="AQ359" i="2"/>
  <c r="AR359" i="2" s="1"/>
  <c r="AQ319" i="2"/>
  <c r="AR319" i="2" s="1"/>
  <c r="AQ189" i="2"/>
  <c r="AR189" i="2" s="1"/>
  <c r="AQ317" i="2"/>
  <c r="AR317" i="2" s="1"/>
  <c r="AQ221" i="2"/>
  <c r="AR221" i="2" s="1"/>
  <c r="AQ277" i="2"/>
  <c r="AR277" i="2" s="1"/>
  <c r="AQ146" i="2"/>
  <c r="AR146" i="2" s="1"/>
  <c r="AQ335" i="2"/>
  <c r="AR335" i="2" s="1"/>
  <c r="AQ237" i="2"/>
  <c r="AR237" i="2" s="1"/>
  <c r="AQ40" i="2"/>
  <c r="AR40" i="2" s="1"/>
  <c r="AQ236" i="2"/>
  <c r="AR236" i="2" s="1"/>
  <c r="AQ333" i="2"/>
  <c r="AR333" i="2" s="1"/>
  <c r="AQ8" i="2"/>
  <c r="AR8" i="2" s="1"/>
  <c r="AQ99" i="2"/>
  <c r="AR99" i="2" s="1"/>
  <c r="AQ260" i="2"/>
  <c r="AR260" i="2" s="1"/>
  <c r="AQ185" i="2"/>
  <c r="AR185" i="2" s="1"/>
  <c r="AQ316" i="2"/>
  <c r="AR316" i="2" s="1"/>
  <c r="AQ98" i="2"/>
  <c r="AR98" i="2" s="1"/>
  <c r="AQ144" i="2"/>
  <c r="AR144" i="2" s="1"/>
  <c r="AQ61" i="2"/>
  <c r="AR61" i="2" s="1"/>
  <c r="AQ182" i="2"/>
  <c r="AR182" i="2" s="1"/>
  <c r="AQ142" i="2"/>
  <c r="AR142" i="2" s="1"/>
  <c r="AQ276" i="2"/>
  <c r="AR276" i="2" s="1"/>
  <c r="AQ366" i="2"/>
  <c r="AR366" i="2" s="1"/>
  <c r="AQ97" i="2"/>
  <c r="AR97" i="2" s="1"/>
  <c r="AQ141" i="2"/>
  <c r="AR141" i="2" s="1"/>
  <c r="AQ96" i="2"/>
  <c r="AR96" i="2" s="1"/>
  <c r="AQ179" i="2"/>
  <c r="AR179" i="2" s="1"/>
  <c r="AQ372" i="2"/>
  <c r="AR372" i="2" s="1"/>
  <c r="AQ350" i="2"/>
  <c r="AR350" i="2" s="1"/>
  <c r="AQ39" i="2"/>
  <c r="AR39" i="2" s="1"/>
  <c r="AQ358" i="2"/>
  <c r="AR358" i="2" s="1"/>
  <c r="AQ349" i="2"/>
  <c r="AR349" i="2" s="1"/>
  <c r="AQ256" i="2"/>
  <c r="AR256" i="2" s="1"/>
  <c r="AQ139" i="2"/>
  <c r="AR139" i="2" s="1"/>
  <c r="AQ348" i="2"/>
  <c r="AR348" i="2" s="1"/>
  <c r="AQ347" i="2"/>
  <c r="AR347" i="2" s="1"/>
  <c r="AQ177" i="2"/>
  <c r="AR177" i="2" s="1"/>
  <c r="AQ235" i="2"/>
  <c r="AR235" i="2" s="1"/>
  <c r="AQ22" i="2"/>
  <c r="AR22" i="2" s="1"/>
  <c r="AQ175" i="2"/>
  <c r="AR175" i="2" s="1"/>
  <c r="AQ174" i="2"/>
  <c r="AR174" i="2" s="1"/>
  <c r="AQ255" i="2"/>
  <c r="AR255" i="2" s="1"/>
  <c r="AQ172" i="2"/>
  <c r="AR172" i="2" s="1"/>
  <c r="AQ234" i="2"/>
  <c r="AR234" i="2" s="1"/>
  <c r="AQ314" i="2"/>
  <c r="AR314" i="2" s="1"/>
  <c r="AQ137" i="2"/>
  <c r="AR137" i="2" s="1"/>
  <c r="AQ357" i="2"/>
  <c r="AR357" i="2" s="1"/>
  <c r="AQ377" i="2"/>
  <c r="AR377" i="2" s="1"/>
  <c r="AQ376" i="2"/>
  <c r="AR376" i="2" s="1"/>
  <c r="AQ252" i="2"/>
  <c r="AR252" i="2" s="1"/>
  <c r="AQ213" i="2"/>
  <c r="AR213" i="2" s="1"/>
  <c r="AQ346" i="2"/>
  <c r="AR346" i="2" s="1"/>
  <c r="AQ233" i="2"/>
  <c r="AR233" i="2" s="1"/>
  <c r="AQ13" i="2"/>
  <c r="AR13" i="2" s="1"/>
  <c r="AQ273" i="2"/>
  <c r="AR273" i="2" s="1"/>
  <c r="AQ313" i="2"/>
  <c r="AR313" i="2" s="1"/>
  <c r="AQ232" i="2"/>
  <c r="AR232" i="2" s="1"/>
  <c r="AQ231" i="2"/>
  <c r="AR231" i="2" s="1"/>
  <c r="AQ21" i="2"/>
  <c r="AR21" i="2" s="1"/>
  <c r="AQ212" i="2"/>
  <c r="AR212" i="2" s="1"/>
  <c r="AQ311" i="2"/>
  <c r="AR311" i="2" s="1"/>
  <c r="AQ296" i="2"/>
  <c r="AR296" i="2" s="1"/>
  <c r="AQ211" i="2"/>
  <c r="AR211" i="2" s="1"/>
  <c r="AQ89" i="2"/>
  <c r="AR89" i="2" s="1"/>
  <c r="AQ57" i="2"/>
  <c r="AR57" i="2" s="1"/>
  <c r="AQ88" i="2"/>
  <c r="AR88" i="2" s="1"/>
  <c r="AQ87" i="2"/>
  <c r="AR87" i="2" s="1"/>
  <c r="AQ12" i="2"/>
  <c r="AR12" i="2" s="1"/>
  <c r="AQ132" i="2"/>
  <c r="AR132" i="2" s="1"/>
  <c r="AQ37" i="2"/>
  <c r="AR37" i="2" s="1"/>
  <c r="AQ86" i="2"/>
  <c r="AR86" i="2" s="1"/>
  <c r="AQ85" i="2"/>
  <c r="AR85" i="2" s="1"/>
  <c r="AQ344" i="2"/>
  <c r="AR344" i="2" s="1"/>
  <c r="AQ35" i="2"/>
  <c r="AR35" i="2" s="1"/>
  <c r="AQ56" i="2"/>
  <c r="AR56" i="2" s="1"/>
  <c r="AQ295" i="2"/>
  <c r="AR295" i="2" s="1"/>
  <c r="AQ84" i="2"/>
  <c r="AR84" i="2" s="1"/>
  <c r="AQ128" i="2"/>
  <c r="AR128" i="2" s="1"/>
  <c r="AQ127" i="2"/>
  <c r="AR127" i="2" s="1"/>
  <c r="AQ34" i="2"/>
  <c r="AR34" i="2" s="1"/>
  <c r="AQ53" i="2"/>
  <c r="AR53" i="2" s="1"/>
  <c r="AQ18" i="2"/>
  <c r="AR18" i="2" s="1"/>
  <c r="AQ249" i="2"/>
  <c r="AR249" i="2" s="1"/>
  <c r="AQ82" i="2"/>
  <c r="AR82" i="2" s="1"/>
  <c r="AQ294" i="2"/>
  <c r="AR294" i="2" s="1"/>
  <c r="AQ81" i="2"/>
  <c r="AR81" i="2" s="1"/>
  <c r="AQ168" i="2"/>
  <c r="AR168" i="2" s="1"/>
  <c r="AQ33" i="2"/>
  <c r="AR33" i="2" s="1"/>
  <c r="AQ293" i="2"/>
  <c r="AR293" i="2" s="1"/>
  <c r="AQ32" i="2"/>
  <c r="AR32" i="2" s="1"/>
  <c r="AQ78" i="2"/>
  <c r="AR78" i="2" s="1"/>
  <c r="AQ364" i="2"/>
  <c r="AR364" i="2" s="1"/>
  <c r="AQ51" i="2"/>
  <c r="AR51" i="2" s="1"/>
  <c r="AQ123" i="2"/>
  <c r="AR123" i="2" s="1"/>
  <c r="AQ122" i="2"/>
  <c r="AR122" i="2" s="1"/>
  <c r="AQ167" i="2"/>
  <c r="AR167" i="2" s="1"/>
  <c r="AQ166" i="2"/>
  <c r="AR166" i="2" s="1"/>
  <c r="AQ76" i="2"/>
  <c r="AR76" i="2" s="1"/>
  <c r="AQ31" i="2"/>
  <c r="AR31" i="2" s="1"/>
  <c r="AQ268" i="2"/>
  <c r="AR268" i="2" s="1"/>
  <c r="AQ246" i="2"/>
  <c r="AR246" i="2" s="1"/>
  <c r="AQ75" i="2"/>
  <c r="AR75" i="2" s="1"/>
  <c r="AQ267" i="2"/>
  <c r="AR267" i="2" s="1"/>
  <c r="AQ73" i="2"/>
  <c r="AR73" i="2" s="1"/>
  <c r="AQ29" i="2"/>
  <c r="AR29" i="2" s="1"/>
  <c r="AQ266" i="2"/>
  <c r="AR266" i="2" s="1"/>
  <c r="AQ120" i="2"/>
  <c r="AR120" i="2" s="1"/>
  <c r="AQ207" i="2"/>
  <c r="AR207" i="2" s="1"/>
  <c r="AQ292" i="2"/>
  <c r="AR292" i="2" s="1"/>
  <c r="AQ307" i="2"/>
  <c r="AR307" i="2" s="1"/>
  <c r="AQ355" i="2"/>
  <c r="AR355" i="2" s="1"/>
  <c r="AQ72" i="2"/>
  <c r="AR72" i="2" s="1"/>
  <c r="AQ162" i="2"/>
  <c r="AR162" i="2" s="1"/>
  <c r="AQ206" i="2"/>
  <c r="AR206" i="2" s="1"/>
  <c r="AQ205" i="2"/>
  <c r="AR205" i="2" s="1"/>
  <c r="AQ204" i="2"/>
  <c r="AR204" i="2" s="1"/>
  <c r="AQ374" i="2"/>
  <c r="AR374" i="2" s="1"/>
  <c r="AQ354" i="2"/>
  <c r="AR354" i="2" s="1"/>
  <c r="AQ118" i="2"/>
  <c r="AR118" i="2" s="1"/>
  <c r="AQ244" i="2"/>
  <c r="AR244" i="2" s="1"/>
  <c r="AQ291" i="2"/>
  <c r="AR291" i="2" s="1"/>
  <c r="AQ117" i="2"/>
  <c r="AR117" i="2" s="1"/>
  <c r="AQ116" i="2"/>
  <c r="AR116" i="2" s="1"/>
  <c r="AQ115" i="2"/>
  <c r="AR115" i="2" s="1"/>
  <c r="AQ160" i="2"/>
  <c r="AR160" i="2" s="1"/>
  <c r="AQ49" i="2"/>
  <c r="AR49" i="2" s="1"/>
  <c r="AQ114" i="2"/>
  <c r="AR114" i="2" s="1"/>
  <c r="AQ378" i="2"/>
  <c r="AR378" i="2" s="1"/>
  <c r="AQ342" i="2"/>
  <c r="AR342" i="2" s="1"/>
  <c r="AQ325" i="2"/>
  <c r="AR325" i="2" s="1"/>
  <c r="AQ265" i="2"/>
  <c r="AR265" i="2" s="1"/>
  <c r="AQ112" i="2"/>
  <c r="AR112" i="2" s="1"/>
  <c r="AQ159" i="2"/>
  <c r="AR159" i="2" s="1"/>
  <c r="AQ201" i="2"/>
  <c r="AR201" i="2" s="1"/>
  <c r="AQ264" i="2"/>
  <c r="AR264" i="2" s="1"/>
  <c r="AQ200" i="2"/>
  <c r="AR200" i="2" s="1"/>
  <c r="AQ111" i="2"/>
  <c r="AR111" i="2" s="1"/>
  <c r="AQ26" i="2"/>
  <c r="AR26" i="2" s="1"/>
  <c r="AQ46" i="2"/>
  <c r="AR46" i="2" s="1"/>
  <c r="AQ158" i="2"/>
  <c r="AR158" i="2" s="1"/>
  <c r="AQ109" i="2"/>
  <c r="AR109" i="2" s="1"/>
  <c r="AQ199" i="2"/>
  <c r="AR199" i="2" s="1"/>
  <c r="AQ108" i="2"/>
  <c r="AR108" i="2" s="1"/>
  <c r="AQ107" i="2"/>
  <c r="AR107" i="2" s="1"/>
  <c r="AQ24" i="2"/>
  <c r="AR24" i="2" s="1"/>
  <c r="AQ45" i="2"/>
  <c r="AR45" i="2" s="1"/>
  <c r="AQ197" i="2"/>
  <c r="AR197" i="2" s="1"/>
  <c r="AQ44" i="2"/>
  <c r="AR44" i="2" s="1"/>
  <c r="AQ361" i="2"/>
  <c r="AR361" i="2" s="1"/>
  <c r="AQ195" i="2"/>
  <c r="AR195" i="2" s="1"/>
  <c r="AQ241" i="2"/>
  <c r="AR241" i="2" s="1"/>
  <c r="AQ304" i="2"/>
  <c r="AR304" i="2" s="1"/>
  <c r="AQ288" i="2"/>
  <c r="AR288" i="2" s="1"/>
  <c r="AQ194" i="2"/>
  <c r="AR194" i="2" s="1"/>
  <c r="AQ381" i="2"/>
  <c r="AR381" i="2" s="1"/>
  <c r="AQ287" i="2"/>
  <c r="AR287" i="2" s="1"/>
  <c r="AQ262" i="2"/>
  <c r="AR262" i="2" s="1"/>
  <c r="AQ302" i="2"/>
  <c r="AR302" i="2" s="1"/>
  <c r="AQ340" i="2"/>
  <c r="AR340" i="2" s="1"/>
  <c r="AQ322" i="2"/>
  <c r="AR322" i="2" s="1"/>
  <c r="AQ17" i="2"/>
  <c r="AR17" i="2" s="1"/>
  <c r="AQ105" i="2"/>
  <c r="AR105" i="2" s="1"/>
  <c r="AQ193" i="2"/>
  <c r="AR193" i="2" s="1"/>
  <c r="AQ16" i="2"/>
  <c r="AR16" i="2" s="1"/>
  <c r="AQ65" i="2"/>
  <c r="AR65" i="2" s="1"/>
  <c r="AQ320" i="2"/>
  <c r="AR320" i="2" s="1"/>
  <c r="AQ104" i="2"/>
  <c r="AR104" i="2" s="1"/>
  <c r="AQ261" i="2"/>
  <c r="AR261" i="2" s="1"/>
  <c r="AQ103" i="2"/>
  <c r="AR103" i="2" s="1"/>
  <c r="AQ301" i="2"/>
  <c r="AR301" i="2" s="1"/>
  <c r="AQ150" i="2"/>
  <c r="AR150" i="2" s="1"/>
  <c r="AQ285" i="2"/>
  <c r="AR285" i="2" s="1"/>
  <c r="AQ380" i="2"/>
  <c r="AR380" i="2" s="1"/>
  <c r="AQ284" i="2"/>
  <c r="AR284" i="2" s="1"/>
  <c r="AQ190" i="2"/>
  <c r="AR190" i="2" s="1"/>
  <c r="AQ337" i="2"/>
  <c r="AR337" i="2" s="1"/>
  <c r="AQ384" i="2"/>
  <c r="AR384" i="2" s="1"/>
  <c r="AQ351" i="2"/>
  <c r="AR351" i="2" s="1"/>
  <c r="AQ283" i="2"/>
  <c r="AR283" i="2" s="1"/>
  <c r="AQ368" i="2"/>
  <c r="AR368" i="2" s="1"/>
  <c r="AQ367" i="2"/>
  <c r="AR367" i="2" s="1"/>
  <c r="AQ102" i="2"/>
  <c r="AR102" i="2" s="1"/>
  <c r="AQ280" i="2"/>
  <c r="AR280" i="2" s="1"/>
  <c r="AQ63" i="2"/>
  <c r="AR63" i="2" s="1"/>
  <c r="AQ279" i="2"/>
  <c r="AR279" i="2" s="1"/>
  <c r="AQ336" i="2"/>
  <c r="AR336" i="2" s="1"/>
  <c r="AQ299" i="2"/>
  <c r="AR299" i="2" s="1"/>
  <c r="AQ100" i="2"/>
  <c r="AR100" i="2" s="1"/>
  <c r="AQ298" i="2"/>
  <c r="AR298" i="2" s="1"/>
  <c r="AQ222" i="2"/>
  <c r="AR222" i="2" s="1"/>
  <c r="AQ62" i="2"/>
  <c r="AR62" i="2" s="1"/>
  <c r="AQ318" i="2"/>
  <c r="AR318" i="2" s="1"/>
  <c r="AQ9" i="2"/>
  <c r="AR9" i="2" s="1"/>
  <c r="AQ42" i="2"/>
  <c r="AR42" i="2" s="1"/>
  <c r="AQ41" i="2"/>
  <c r="AR41" i="2" s="1"/>
  <c r="AQ188" i="2"/>
  <c r="AR188" i="2" s="1"/>
  <c r="AQ220" i="2"/>
  <c r="AR220" i="2" s="1"/>
  <c r="AQ334" i="2"/>
  <c r="AR334" i="2" s="1"/>
  <c r="AQ219" i="2"/>
  <c r="AR219" i="2" s="1"/>
  <c r="AQ187" i="2"/>
  <c r="AR187" i="2" s="1"/>
  <c r="AQ332" i="2"/>
  <c r="AR332" i="2" s="1"/>
  <c r="AQ145" i="2"/>
  <c r="AR145" i="2" s="1"/>
  <c r="AQ186" i="2"/>
  <c r="AR186" i="2" s="1"/>
  <c r="AQ218" i="2"/>
  <c r="AR218" i="2" s="1"/>
  <c r="AQ373" i="2"/>
  <c r="AR373" i="2" s="1"/>
  <c r="AQ184" i="2"/>
  <c r="AR184" i="2" s="1"/>
  <c r="AQ15" i="2"/>
  <c r="AR15" i="2" s="1"/>
  <c r="AQ143" i="2"/>
  <c r="AR143" i="2" s="1"/>
  <c r="AQ183" i="2"/>
  <c r="AR183" i="2" s="1"/>
  <c r="AQ60" i="2"/>
  <c r="AR60" i="2" s="1"/>
  <c r="AQ181" i="2"/>
  <c r="AR181" i="2" s="1"/>
  <c r="AQ59" i="2"/>
  <c r="AR59" i="2" s="1"/>
  <c r="AQ180" i="2"/>
  <c r="AR180" i="2" s="1"/>
  <c r="AQ275" i="2"/>
  <c r="AR275" i="2" s="1"/>
  <c r="AQ259" i="2"/>
  <c r="AR259" i="2" s="1"/>
  <c r="AQ95" i="2"/>
  <c r="AR95" i="2" s="1"/>
  <c r="AQ217" i="2"/>
  <c r="AR217" i="2" s="1"/>
  <c r="AQ258" i="2"/>
  <c r="AR258" i="2" s="1"/>
  <c r="AQ94" i="2"/>
  <c r="AR94" i="2" s="1"/>
  <c r="AQ257" i="2"/>
  <c r="AR257" i="2" s="1"/>
  <c r="AQ140" i="2"/>
  <c r="AR140" i="2" s="1"/>
  <c r="AQ216" i="2"/>
  <c r="AR216" i="2" s="1"/>
  <c r="AQ274" i="2"/>
  <c r="AR274" i="2" s="1"/>
  <c r="AQ215" i="2"/>
  <c r="AR215" i="2" s="1"/>
  <c r="AQ297" i="2"/>
  <c r="AR297" i="2" s="1"/>
  <c r="AQ178" i="2"/>
  <c r="AR178" i="2" s="1"/>
  <c r="AQ315" i="2"/>
  <c r="AR315" i="2" s="1"/>
  <c r="AQ23" i="2"/>
  <c r="AR23" i="2" s="1"/>
  <c r="AQ176" i="2"/>
  <c r="AR176" i="2" s="1"/>
  <c r="AQ138" i="2"/>
  <c r="AR138" i="2" s="1"/>
  <c r="AQ14" i="2"/>
  <c r="AR14" i="2" s="1"/>
  <c r="AQ173" i="2"/>
  <c r="AR173" i="2" s="1"/>
  <c r="AQ214" i="2"/>
  <c r="AR214" i="2" s="1"/>
  <c r="AQ93" i="2"/>
  <c r="AR93" i="2" s="1"/>
  <c r="AQ58" i="2"/>
  <c r="AR58" i="2" s="1"/>
  <c r="AQ254" i="2"/>
  <c r="AR254" i="2" s="1"/>
  <c r="AQ253" i="2"/>
  <c r="AR253" i="2" s="1"/>
  <c r="AQ371" i="2"/>
  <c r="AR371" i="2" s="1"/>
  <c r="AQ136" i="2"/>
  <c r="AR136" i="2" s="1"/>
  <c r="AQ135" i="2"/>
  <c r="AR135" i="2" s="1"/>
  <c r="AQ92" i="2"/>
  <c r="AR92" i="2" s="1"/>
  <c r="AQ91" i="2"/>
  <c r="AR91" i="2" s="1"/>
  <c r="AQ38" i="2"/>
  <c r="AR38" i="2" s="1"/>
  <c r="AQ171" i="2"/>
  <c r="AR171" i="2" s="1"/>
  <c r="AQ370" i="2"/>
  <c r="AR370" i="2" s="1"/>
  <c r="AQ251" i="2"/>
  <c r="AR251" i="2" s="1"/>
  <c r="AQ312" i="2"/>
  <c r="AR312" i="2" s="1"/>
  <c r="AQ331" i="2"/>
  <c r="AR331" i="2" s="1"/>
  <c r="AQ230" i="2"/>
  <c r="AR230" i="2" s="1"/>
  <c r="AQ90" i="2"/>
  <c r="AR90" i="2" s="1"/>
  <c r="AQ20" i="2"/>
  <c r="AR20" i="2" s="1"/>
  <c r="AQ345" i="2"/>
  <c r="AR345" i="2" s="1"/>
  <c r="AQ19" i="2"/>
  <c r="AR19" i="2" s="1"/>
  <c r="AQ272" i="2"/>
  <c r="AR272" i="2" s="1"/>
  <c r="AQ134" i="2"/>
  <c r="AR134" i="2" s="1"/>
</calcChain>
</file>

<file path=xl/sharedStrings.xml><?xml version="1.0" encoding="utf-8"?>
<sst xmlns="http://schemas.openxmlformats.org/spreadsheetml/2006/main" count="3400" uniqueCount="2041">
  <si>
    <t>№</t>
  </si>
  <si>
    <t>Краткое наименование ОО</t>
  </si>
  <si>
    <t>1.</t>
  </si>
  <si>
    <t>Итого по направлению</t>
  </si>
  <si>
    <t>1.1.</t>
  </si>
  <si>
    <t>1.2.</t>
  </si>
  <si>
    <t>Муниципалитет</t>
  </si>
  <si>
    <t>1.3.</t>
  </si>
  <si>
    <t>1.4.</t>
  </si>
  <si>
    <t>1.5.</t>
  </si>
  <si>
    <t>1.6.</t>
  </si>
  <si>
    <t>1.7.</t>
  </si>
  <si>
    <t>1.8.</t>
  </si>
  <si>
    <t>1.10.</t>
  </si>
  <si>
    <t>Наличие у руководителя образовательной организации первой или высшей квалификационной категории</t>
  </si>
  <si>
    <t xml:space="preserve">Наличие у руководителя образовательной организации высшего образования по направлениям подготовки "Государственное и муниципальное управление", "Менеджмент", "Управление персоналом" либо наличие у руководителя образовательной организации любого высшего образования и профессиональной переподготовки в области государственного и муниципального управления или менеджмента и экономики </t>
  </si>
  <si>
    <t>Представление опыта работы инновационных площадок на уровне образовательного округа, на областном уровне, на федеральном уровне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</si>
  <si>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</si>
  <si>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</si>
  <si>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</si>
  <si>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</si>
  <si>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</si>
  <si>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</si>
  <si>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</si>
  <si>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</si>
  <si>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</si>
  <si>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</t>
  </si>
  <si>
    <t>Реализация в образовательной организации системы отслеживания динамики индивидуальных образовательных результатов обучающихся</t>
  </si>
  <si>
    <t>3.</t>
  </si>
  <si>
    <t>3.1.</t>
  </si>
  <si>
    <t>3.2.</t>
  </si>
  <si>
    <t>3.3.</t>
  </si>
  <si>
    <t>3.4.</t>
  </si>
  <si>
    <t>Наличие в образовательной организации доступной образовательной среды согласно Паспорту доступности объекта социальной сферы</t>
  </si>
  <si>
    <t>4.</t>
  </si>
  <si>
    <t>4.1.</t>
  </si>
  <si>
    <t>4.2.</t>
  </si>
  <si>
    <t>4.3.</t>
  </si>
  <si>
    <t>Формирование резерва управленческих кадров</t>
  </si>
  <si>
    <t xml:space="preserve">Наличие в образовательной организации критериев отбора претендентов для включения в  кадровый резерв управленческих кадров  </t>
  </si>
  <si>
    <t xml:space="preserve">Наличие в образовательной организации лиц, зачисленных в кадровый резерв управленческих кадров  </t>
  </si>
  <si>
    <t xml:space="preserve">Все лица, зачисленные в кадровый резерв управленческих кадров, имеют планы индивидуального развития и прошли обучение 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</si>
  <si>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</si>
  <si>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</si>
  <si>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</si>
  <si>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</si>
  <si>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</si>
  <si>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</si>
  <si>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</si>
  <si>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</si>
  <si>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</si>
  <si>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</si>
  <si>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</si>
  <si>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</si>
  <si>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</si>
  <si>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</si>
  <si>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</si>
  <si>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Наличие в образовательной организации плана мероприятий, обеспечивающего безопасность организации в соответствии с паспортом безопасности</t>
  </si>
  <si>
    <t>Проведение в образовательной организации в полном объеме перечня инструктажей по охране труда и технике безопасности</t>
  </si>
  <si>
    <t>Наличие и реализация в образовательной организации договоров о сетевой форме реализации образовательных программ</t>
  </si>
  <si>
    <t>Наличие в образовательной организации внутренней системы оценки профессиональной ориентации и дополнительного образования обучающихся</t>
  </si>
  <si>
    <t>Соответствие официального сайта образовательной организации в сети «Интернет» требованиям законодательства</t>
  </si>
  <si>
    <t>Участие педагогов образовательной организации в профессиональных конкурсах</t>
  </si>
  <si>
    <t>Доля педагогических работников образовательной организации, аттестованных на квалификационные категории</t>
  </si>
  <si>
    <t>Доля педагогических работников образовательной организации, прошедших повышение квалификации в течение последних трех лет</t>
  </si>
  <si>
    <t>Наличие в образовательной организации программ профессионального роста педагогов</t>
  </si>
  <si>
    <t>Доля педагогических работников образовательной организации в возрасте до 35 лет</t>
  </si>
  <si>
    <t>5.</t>
  </si>
  <si>
    <t>Общее количество баллов по 5 направлениям</t>
  </si>
  <si>
    <t>Наименование ОО (по Уставу)</t>
  </si>
  <si>
    <t>2.10.</t>
  </si>
  <si>
    <t>2.11.</t>
  </si>
  <si>
    <t>2.12.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</si>
  <si>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</si>
  <si>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</si>
  <si>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</si>
  <si>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</si>
  <si>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</si>
  <si>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</si>
  <si>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</si>
  <si>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</si>
  <si>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 xml:space="preserve">Наличие у руководителя образовательной организации повышения квалификации в области государственного и муниципального управления или менеджмента и экономики за последние 3 года  </t>
  </si>
  <si>
    <t xml:space="preserve">Руководитель образовательной организации является участником и победителем в конкурсах управленческих кадров на региональном, федеральном уровне </t>
  </si>
  <si>
    <t>Доля административно-управленческих работников образовательной организации, требования к квалификации которых соответствуют требованиям Единого квалификационного справочника должностей руководителей, специалистов и служащих, раздел «Квалификационные характеристики должностей работников образования»</t>
  </si>
  <si>
    <t xml:space="preserve">Доля административно-управленческих работников образовательной организации, прошедших процедуру аттестации руководителей образовательных организаций </t>
  </si>
  <si>
    <t>Оценка руководителей образовательных организаций по качеству управленческой деятельности</t>
  </si>
  <si>
    <t>Результаты обучения (на основе объективных данных и с учетом контекстных характеристик ОО)</t>
  </si>
  <si>
    <t>Доля обучающихся образовательной организации, освоивших образовательные программы (в том числе адаптированные основные общеобразовательные программы) по итогам предыдущего учебного года</t>
  </si>
  <si>
    <t>Доля обучающихся образовательной организации, принявших участие в конкурсах, смотрах, олимпиадах регионального уровня и выше</t>
  </si>
  <si>
    <t>Доля выпускников образовательной организации, успешно прошедших государственную итоговую аттестацию (кроме лиц с умственной отсталостью)</t>
  </si>
  <si>
    <t xml:space="preserve">Наличие у обучающихся 7-11-х классов образовательной организации дипломов победителей и призеров регионального и заключительного этапов Всероссийской олимпиады школьников </t>
  </si>
  <si>
    <t xml:space="preserve">Наличие у школьников образовательной организации в возрасте от 16 лет медалей, полученных на национальном чемпионате WorldSkills </t>
  </si>
  <si>
    <t>Другие направления оценки региональных управленческих механизмов</t>
  </si>
  <si>
    <t>Наличие в образовательной организации внутренней системы оценки качества образования</t>
  </si>
  <si>
    <t>Наличие в образовательной организации спортивного клуба, музея, школьного театра</t>
  </si>
  <si>
    <t>Реализация в образовательной организации дополнительных общеобразовательных программ в рамках системы персонифицированного финансирования дополнительного образования</t>
  </si>
  <si>
    <t>В образовательной организации реализуется система каникулярного образовательного отдыха, каникулярной практики</t>
  </si>
  <si>
    <t xml:space="preserve">Наличие в образовательной организации критериев отбора претендентов для включения в кадровый резерв управленческих кадров  </t>
  </si>
  <si>
    <t>Подготовка школьных управленческих команд</t>
  </si>
  <si>
    <t>Проведение в образовательной организации в полном объеме инструктажей по охране труда и технике безопасности</t>
  </si>
  <si>
    <t>Наличие в образовательной организации современных учебных кабинетов, лабораторий, мастерских, оборудованных в соответствии с требованиями федеральных государственных образовательных стандартов, международных стандартов WorldSkills</t>
  </si>
  <si>
    <t>Наличие и функционирование в образовательной организации электронной информационно-образовательной среды, в том числе электронные библиотеки, электронные журналы, электронные дневники и т.п.</t>
  </si>
  <si>
    <t>Доля привлеченных средств образовательной организацией в общем бюджете организации</t>
  </si>
  <si>
    <t xml:space="preserve">Наличие у руководителя образовательной организации повышения квалификации в области государственного и муниципального управления или менеджмента и экономики за последние 3 года </t>
  </si>
  <si>
    <t>Наличие у руководителя образовательной организации повышения квалификации в области государственного и муниципального управления или менеджмента и экономики за последние 3 года</t>
  </si>
  <si>
    <t>Руководитель образовательной организации является участником и победителем в конкурсах управленческих кадров на региональном, федеральном уровне</t>
  </si>
  <si>
    <t>Доля административно-управленческих работников образовательной организации, прошедших процедуру аттестации руководителей образовательных организаций</t>
  </si>
  <si>
    <t>Доля педагогических работников образовательной организации, аттестованных на квалификаци-онные категории</t>
  </si>
  <si>
    <t>Доля педагогических работников образовательной организации, аттестованных на квалификаци-онные категории</t>
  </si>
  <si>
    <t>Оценка руководителей образовательных организаций по качеству управленческой деятельности (эффективность деятельности руководителей, синхронизация подготовки кадров и кадровых потребностей работодателей, организация рабочих процессов)</t>
  </si>
  <si>
    <t>Число базовых кафедр и иных структурных подразделений, обеспечивающих практическую подготовку, на базе предприятий (организаций) осуществляющих деятельность по профилю реализуемых образовательных программ</t>
  </si>
  <si>
    <t>1.9.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</si>
  <si>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</si>
  <si>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</si>
  <si>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</si>
  <si>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</si>
  <si>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</si>
  <si>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</si>
  <si>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</si>
  <si>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</si>
  <si>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</si>
  <si>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</si>
  <si>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</si>
  <si>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1.23.</t>
  </si>
  <si>
    <t>1.24.</t>
  </si>
  <si>
    <t>1.25.</t>
  </si>
  <si>
    <t>1.22.</t>
  </si>
  <si>
    <t>Стоимость оборудования, переданного в ПОО общественно-деловыми объединениями и работодателями безвозмездно</t>
  </si>
  <si>
    <t>Объем спонсорской помощи (финансовой), полученной от общественно-деловых объединений и работодателей за отчетный период</t>
  </si>
  <si>
    <t>Количество площадок для проведения практической подготовки, предоставленных общественно-деловыми объединениями и работодателями на основании договоров о практической подготовке и договоров о сетевой форме реализации образовательных программ</t>
  </si>
  <si>
    <t>Количество общественно-деловых объединений и работодателей, участвовавших в подготовке и проведении конкурсов профессионального мастерства</t>
  </si>
  <si>
    <t>Количество общественно-деловых объединений и работодателей, с которыми у ПОО заключен (оформлен) договоров о сотрудничестве и взаимодействии</t>
  </si>
  <si>
    <t>Удельный вес числа образовательных программ СПО, обновленных с участием общественно-деловых объединений и работодателей, в общем числе реализуемых программ СПО</t>
  </si>
  <si>
    <t>Наличие целевой направленности образовательной деятельности ПОО по типу работодателя – малый бизнес и сфера услуг</t>
  </si>
  <si>
    <t>Наличие мастерских, оснащенных в рамках нацпроекта «Образование»</t>
  </si>
  <si>
    <t>Доля преподавателей и мастеров производственного обучения, прошедших повышение квалификации по программам, основанным на опыте WorldSkills, от общего числа преподавателей и мастеров производственного обучения</t>
  </si>
  <si>
    <t>Количество образовательных программ, согласованных предприятиями – социальными партнерами, от общего количества образовательных программ</t>
  </si>
  <si>
    <t>Доля преподавателей и мастеров производственного обучения, являющихся по основному месту работы сотрудниками предприятий-работодателей по профильной профессии/специальности</t>
  </si>
  <si>
    <t>Доля занятых выпускников</t>
  </si>
  <si>
    <t>Наличие в ПОО центра содействия в трудоустройстве</t>
  </si>
  <si>
    <t>Доля обучающихся ПОО, которые трудоустроились на базовые предприятия или предприятия - партнеры после окончания ПОО</t>
  </si>
  <si>
    <t>Наличие заключенных четырехсторонних соглашений, целевых договоров на обучение</t>
  </si>
  <si>
    <t>Доля выпускников, охваченных мероприятиями по содействию в трудоустройстве, от общего количества выпускников</t>
  </si>
  <si>
    <t>1.26.</t>
  </si>
  <si>
    <t>1.27.</t>
  </si>
  <si>
    <t>Доля обучающихся, принявших участие в социально-психологическом тестировании на выявление рисков употребления наркотических средств и психотропных веществ, в общей численности обучающихся организации</t>
  </si>
  <si>
    <t>Ведение информационных систем Рособрнадзора</t>
  </si>
  <si>
    <t>Доля своевременно выполненных поручений и протокольных решений министерства образования Кировской области</t>
  </si>
  <si>
    <t>2.13.</t>
  </si>
  <si>
    <t>2.14.</t>
  </si>
  <si>
    <t>2.15.</t>
  </si>
  <si>
    <t>2.16.</t>
  </si>
  <si>
    <t>2.17.</t>
  </si>
  <si>
    <t xml:space="preserve">2.18. </t>
  </si>
  <si>
    <t>2.19.</t>
  </si>
  <si>
    <t>2.20.</t>
  </si>
  <si>
    <t xml:space="preserve">Доля выпускников образовательной организации, успешно прошедших государственную итоговую аттестацию </t>
  </si>
  <si>
    <t>Доля обучающихся профессиональной образовательной организации с высоким уровнем общеобразовательной подготовки</t>
  </si>
  <si>
    <t>Количество медалей, полученных на национальном чемпионате «Молодые профессионалы» (WorldSkills Russia), в расчете на 100 студентов в возрасте от 16 лет</t>
  </si>
  <si>
    <t>Количество медалей, полученных на региональном чемпионате «Молодые профессионалы» (WorldSkills Russia) в расчете на 100 студентов в возрасте от 16 лет в текущем году</t>
  </si>
  <si>
    <t>Количество медалей, полученных на национальном чемпионате профессионального мастерства для лиц с ограниченными возможностями Абилимпикс в расчете на 100 студентов с ограниченными возможностями здоровья, инвалидов</t>
  </si>
  <si>
    <t>Количество участников регионального чемпионата профессионального мастерства для лиц с ограниченными возможностями Абилимпикс в текущем году</t>
  </si>
  <si>
    <t>Количество правонарушений, совершенных несовершеннолетними обучающимися в расчете на 1000 несовершеннолетних обучающихся</t>
  </si>
  <si>
    <t>Доля обучающихся по образовательным программам среднего профессионального образования, прошедших демонстрационный экзамен в отчетном периоде, от общего количества обучающихся по образовательным программам среднего профессионального образования</t>
  </si>
  <si>
    <t>Доля обучающихся по образовательным программам среднего профессионального образования, продемонстрировавших по итогам демонстрационного экзамена уровень, соответствующий национальным или международным стандартам, от общего количества обучающихся по образовательным программам среднего профессионального образования</t>
  </si>
  <si>
    <t>Доля выпускников образовательных организаций, прошедших обучение по образовательным программам среднего профессионального образования, занятых по виду деятельности и полученным компетенциям, в общей численности выпускников профессиональной образовательной организации</t>
  </si>
  <si>
    <t>Количество лиц, принявших участие в мероприятиях, проводимых ПОО и ЦОПП совместно в текущем году</t>
  </si>
  <si>
    <t>Доля трудоустроенных и (или) продолживших профессиональное образование выпускников инвалидов и лиц с ОВЗ от общей численности выпускников инвалидов и лиц с ОВЗ</t>
  </si>
  <si>
    <t>Численность абитуриентов из числа инвалидов и лиц с ОВЗ, принятых на обучение по образовательным программам СПО и профессионального обучения</t>
  </si>
  <si>
    <t>Доля занятых участников Чемпионата «Абилимпикс» (продолжающих обучение или трудоустроенных) от общего количества участников Чемпионата «Абилимпикс» в текущем году</t>
  </si>
  <si>
    <t>Количество разработанных дополнительных общеразвивающих программ, направленных на ознакомление, с профессиями и стимулирование интереса к соответствующему виду деятельности включенных в базу персонифицированного финансирования дополнительного образования детей</t>
  </si>
  <si>
    <t>100% педагогов ПОО прошли программы повышения квалификации по вопросам воспитания</t>
  </si>
  <si>
    <t>В ПОО в полном объеме достигнуты показатели, заданные дорожной картой внедрения целевой модели наставничества в образовательных организациях Кировской области на 2020-2024 годы</t>
  </si>
  <si>
    <t>Наличие в образовательной организации спортивного клуба, музея, театра</t>
  </si>
  <si>
    <t>Подготовка управленческих команд ПОО</t>
  </si>
  <si>
    <t>5.24.</t>
  </si>
  <si>
    <t>5.25.</t>
  </si>
  <si>
    <t>5.26.</t>
  </si>
  <si>
    <t>Наличие в образовательной организации современных учебных кабинетов, лабораторий, мастерских, оборудованных в соответствии с требованиями федеральных государственных образовательных стандартов, международных стандартов  WorldSkills</t>
  </si>
  <si>
    <t>Участие педагогов образовательной организации в профессиональных конкурсах, смотрах, олимпиадах, конференциях, семинарах регионального уровня и выше</t>
  </si>
  <si>
    <t>Доля педагогических работников образовательной организации, аттестованных на квалификационные категории</t>
  </si>
  <si>
    <t>Доля фонда оплаты труда педагогических работников в общем фонде оплаты труда работников</t>
  </si>
  <si>
    <t>Доля фонда оплаты труда руководящих работников в общем фонде оплаты труда работников</t>
  </si>
  <si>
    <t>Количество обучающихся в расчете на 1 работника профессиональной образовательной организации</t>
  </si>
  <si>
    <t>Доля численности педагогических работников в общей численности работников профессиональной образовательной организации</t>
  </si>
  <si>
    <t>Количество руководящих работников в расчете на 10 педагогических работников</t>
  </si>
  <si>
    <t>Доля педагогических работников в возрасте до 35 лет в общей численности педагогических работников</t>
  </si>
  <si>
    <t>Доля внебюджетных средств в общем объеме финансирования профессиональной образовательной организации</t>
  </si>
  <si>
    <t>Доля средств, полученных по договорам об оказании образовательных услуг, заключенным с предприятиями и организациями, в целях повышения квалификации, профессиональной подготовки и переподготовки работников и служащих, в общем объеме финансирования профессиональной образовательной организации</t>
  </si>
  <si>
    <t>Доля преподавателей и мастеров производственного обучения профессиональной образовательной организации, прошедших повышение квалификации в рамках федерального проекта «Молодые профессионалы</t>
  </si>
  <si>
    <t>Наличие преподавателей и мастеров производственного обучения профессиональной образовательной организации, прошедших повышение квалификации в рамках федерального проекта «Молодые профессионалы» в текущем году</t>
  </si>
  <si>
    <t>Функционирование в образовательной организации коллегиального органа управления (попечительский совет, управляющий совет, наблюдательный совет), в состав которого входят представители работодателей, в том числе председатель (показатель учитывается ежеквартально квартале в соответствии с планом работы коллегиального органа управления и протоколами заседаний)</t>
  </si>
  <si>
    <t>Доля работников (в приведенных к целочисленным значениям ставок) из числа руководителей и (или) работников организаций, деятельность которых связана с направленностью (профилем) реализуемой образовательной программы (имеющих стаж работы в данной профессиональной области), в общем числе работников, реализующих образовательную программу</t>
  </si>
  <si>
    <t>Доля обучающихся, выполнивших 70% и более заданий диагностической работы в ходе оценивания достижения обучающимися результатов обучения по заявленной образовательной программе</t>
  </si>
  <si>
    <t xml:space="preserve">Наличие у школьников 8 – 12-х классов с ОВЗ, детей-инвалидов, инвалидов медалей, полученных на национальном чемпионате профессионального мастерства для лиц с ограниченными возможностями здоровья Абилимпикс </t>
  </si>
  <si>
    <t>Наличие у школьников 8 – 12-х классов с ОВЗ, детей-инвалидов, инвалидов медалей, полученных на национальном чемпионате профессионального мастерства для лиц с ограниченными возможностями здоровья Абилимпикс</t>
  </si>
  <si>
    <t>Арбажский</t>
  </si>
  <si>
    <t>КОГОБУ СШ пгт Арбаж</t>
  </si>
  <si>
    <t>Кировское областное государственное общеобразовательное бюджетное учреждение «Средняя школа пгт Арбаж»</t>
  </si>
  <si>
    <t>КОГОБУ СШ с.Сорвижи Арбажского района</t>
  </si>
  <si>
    <t>Кировское областное государственное общеобразовательное бюджетное учреждение "Средняя школа с.Сорвижи Арбажского района"</t>
  </si>
  <si>
    <t>КОГОБУ СШ с УИОП пгт Афанасьево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</si>
  <si>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Афанасьево"</t>
  </si>
  <si>
    <t>МБОУ СОШ с. Бисерово</t>
  </si>
  <si>
    <t>Муниципальное бюджетное общеобразовательное учреждение средняя общеобразовательная школа с. Бисерово Афанасьевского района Кировской области</t>
  </si>
  <si>
    <t>МБОУ ООШ п.Бор</t>
  </si>
  <si>
    <t>Муниципальное бюджетное общеобразовательное учреждение основная общеобразовательная школа п.Бор Афанасьевского района Кировской области</t>
  </si>
  <si>
    <t>МБОУ СОШ с.Гордино</t>
  </si>
  <si>
    <t xml:space="preserve"> Муниципальное бюджетное общеобразовательное учреждение средняя общеобразовательная школа с.Гордино Афанасьевского района Кировской области</t>
  </si>
  <si>
    <t>Афанасьевский</t>
  </si>
  <si>
    <t>МБОУ ООШ д. Илюши</t>
  </si>
  <si>
    <t>Муниципальное бюджетное общеобразовательное учрежение основная общеобоазовательная школа д. Илюши Афанасьевского района Кировской области</t>
  </si>
  <si>
    <t>МБОУ ООШ п.Лытка</t>
  </si>
  <si>
    <t>муниципальное бюджетное общеобразовательное учреждение основная общеобразовательная школа п.Лытка Афанасьевскго района  Кировской области</t>
  </si>
  <si>
    <t>МБОУ СОШ с. Пашино</t>
  </si>
  <si>
    <t>Муниципальное бюджетное общеобразовательное учреждение средняя общеобразовательная школа с. Пашино Афанасьевского района Кировской области</t>
  </si>
  <si>
    <t>МБОУ ООШ д. Ванино</t>
  </si>
  <si>
    <t>Муниципальное бюджетное общеобразовательное учреждение основная общеобразовательная школа д. Ванино Афаансьевского района Кировской области</t>
  </si>
  <si>
    <t>МБОУ ООШ д.Московская</t>
  </si>
  <si>
    <t>Муниципальное бюджетное общеобразовательное учреждение основная общеобразовательная школа д.Московская</t>
  </si>
  <si>
    <t>МБДОУ детский сад д.Московская</t>
  </si>
  <si>
    <t>Муниципальное бюджетное дошкольное образовательное учреждение детский сад д.Московская</t>
  </si>
  <si>
    <t>КОГОБУ СШ с УИОП г. Белой Холуницы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</si>
  <si>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 Белой Холуницы"</t>
  </si>
  <si>
    <t>МКОУ СОШ с УИОП им.В.И.Десяткова г.Белая Холуница</t>
  </si>
  <si>
    <t>Муниципальное казённое общеобразовательное учреждение средняя общеобразовательная школа с углублённым изучением отдельных предметов имени В.И.Десяткова г.Белая Холуница Кировской области</t>
  </si>
  <si>
    <t>МКОУ СОШ д.Быданово</t>
  </si>
  <si>
    <t>Муниципальное казённое общеобразовательное учреждение средняя общеобразовательная школа д.Быданово Белохолуницкого района Кировской области</t>
  </si>
  <si>
    <t>Белохолуницкий</t>
  </si>
  <si>
    <t>МКОУ СОШ с.Всехсвятское</t>
  </si>
  <si>
    <t>Муниципальное казённое общеобразовательное учреждение средняя общеобразовательная школа с.Всехсвятское Белохолуницкого района Кировской области</t>
  </si>
  <si>
    <t>МКОУ ОШИ ООО д. Гуренки</t>
  </si>
  <si>
    <t>муниципальное общеоразовательное учреждение общеобразовательная школа-интернат основного общего образования д. Гуренки Белохолуницкого района Кировской облавсти</t>
  </si>
  <si>
    <t>МКОУ СОШ п. Дубровка</t>
  </si>
  <si>
    <t>Муниципальное казённое общеобразовательное учреждение средняя общеобразовательная школа п. Дубровка Белохолуницкого района Кировской области</t>
  </si>
  <si>
    <t>МКОУ ООШ п. Климковка Белохолуницкого района Кировской области</t>
  </si>
  <si>
    <t>Муниципальное казённое общеобразовательное учреждение основная общеобразовательная школа п. Климковка Белохолуницкого района Кировской области</t>
  </si>
  <si>
    <t>МКОУ СОШ п.Подрезчиха</t>
  </si>
  <si>
    <t xml:space="preserve">Муниципальное казенное общеобразовательное учреждение средняя общеобразовательная школа п.Подрезчиха </t>
  </si>
  <si>
    <t>МКОУ СОШ с. Полом</t>
  </si>
  <si>
    <t>Муниципальное казённое общеобразовательное учреждение средняя общеобразовательная школа с. Полом Белохолуницкого района Кировской области</t>
  </si>
  <si>
    <t>МКОУ ООШ д. Ракалово</t>
  </si>
  <si>
    <t>Муниципальное казённое общеобразовательное учреждение основная общеобразовательная школа д. Ракалово Белохолуницкого района Кировской области</t>
  </si>
  <si>
    <t>МКОУ ООШ с. Сырьяны</t>
  </si>
  <si>
    <t>Муниципальное казенное общеобразовательное учреждение основная общеобразовательная школа с. Сырьяны Белохолуницкого района Кировской области</t>
  </si>
  <si>
    <t>МКОУ СОШ с.Троица</t>
  </si>
  <si>
    <t>Муниципальное казённое общеобразовательное учреждение средняя общеобразовательная школа с.Троица</t>
  </si>
  <si>
    <t>Богородский</t>
  </si>
  <si>
    <t>КОГОБУ СШ с УИОП пгт Богородское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</si>
  <si>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Богородское"</t>
  </si>
  <si>
    <t>Богородский муниципальный округ</t>
  </si>
  <si>
    <t>КОГОБУ СШ с. Ошлань Богородского района</t>
  </si>
  <si>
    <t>КОГОБУ СШ с УИОП г.Кирс</t>
  </si>
  <si>
    <t xml:space="preserve">Кировское областное государственное общеобразовательное бюджетное учреждение "Средняя школа с углубленным изучением отдельных предметов г. Кирс Верхнекамскогорайона" </t>
  </si>
  <si>
    <t>МКОУ ООШ с.кай</t>
  </si>
  <si>
    <t>муниципальное казённое общеобразовательное учреждение основная общеобразовательная школа имени Ф.Э.Дзержинского с.Кай Верхнекамского района Кировской области</t>
  </si>
  <si>
    <t>Верхнекамский</t>
  </si>
  <si>
    <t>МКОУ ООШ д.Кочкино</t>
  </si>
  <si>
    <t>Муниципальное казённое общеобразовательное учреждение основная общеобразовательная школа д.Кочкино Верхнекамского района Кировской области</t>
  </si>
  <si>
    <t>МКОУ СОШ с. Лойно</t>
  </si>
  <si>
    <t>Муниципальное казенное общеобразовательное учреждение средняя образовательная школа с.Лойно</t>
  </si>
  <si>
    <t>МКОУ СОШ п. Лесной</t>
  </si>
  <si>
    <t>Муниципальное казенное общеобразовательное учреждение средняя общеобразовательная школа п. Лесной</t>
  </si>
  <si>
    <t>МКОУ СОШ п.Рудничный</t>
  </si>
  <si>
    <t>муниципальное казённое общеобразовательное учреждение средняя общеобразовательная школа п.Рудничный Верхнекамского района Кировской области</t>
  </si>
  <si>
    <t>МКОУ СОШ п. Светлополянск</t>
  </si>
  <si>
    <t xml:space="preserve">Муниципальное казённое общеобразовательное учреждение средняя общеобразовательная школа п. Светлополянск Верхнеккамского района </t>
  </si>
  <si>
    <t>МКОУ ООШ п.Созимский</t>
  </si>
  <si>
    <t>Муниципальное казенное общеобразовательное учреждение п.Созимкий Верхнекамского района Кировской области</t>
  </si>
  <si>
    <t>МКДОУ №2</t>
  </si>
  <si>
    <t xml:space="preserve">муниципальное казенное дошкольное образовательное учреждение "Детский сад №2 "Журавушка" г.Кирс Верхнекамского района Кировской области </t>
  </si>
  <si>
    <t>Верхошижемский</t>
  </si>
  <si>
    <t>КОГОБУ СШ пгт Верхошижемье</t>
  </si>
  <si>
    <t>Кировское областное государственное общеобразовательное бюджетное учреждение "Средняя школа имени И.С. Березина пгт Верхошижемье"</t>
  </si>
  <si>
    <t>МКОУ НОШ с.Косино</t>
  </si>
  <si>
    <t>муниципальное казённое общеобразовательное учреждение начальная общеобразовательная школа с.Косино Верхошижемского района Кировской оббласти</t>
  </si>
  <si>
    <t>МКОУ ООШ с. Мякиши</t>
  </si>
  <si>
    <t>Муниципальное казенное общеобразовательное учреждение основная общеобразовательная школа с. Мякиши</t>
  </si>
  <si>
    <t>МКОУ ООШ д. Пунгино</t>
  </si>
  <si>
    <t>муниципальное казённое общеобразовательное учреждение основная общеобразовательная школа д. Пунгино Верхошижемского района Кировской области</t>
  </si>
  <si>
    <t>МКОУ ООШ д. Сырда</t>
  </si>
  <si>
    <t>муниципальное казённое общеобразовательное учреждение основная общеобразовательная школа д. Сырда Верхошижемского района Кировской области</t>
  </si>
  <si>
    <t>МКОУ НОШ д. Калачиги</t>
  </si>
  <si>
    <t>Муниципальное казённое общеобразовательное учреждение начальная общеобразовательная школа д. Калачиги Верхошижемского района Кировской области</t>
  </si>
  <si>
    <t>МКОУ ООШ с. Ершовка</t>
  </si>
  <si>
    <t xml:space="preserve">Муниципальное казенное общеобразовательное учреждение основная общеобразовательная школа с. Ершовка Вятскополянского района Кировской области </t>
  </si>
  <si>
    <t>Вятскополянский</t>
  </si>
  <si>
    <t>МКОУ лицей пгт.Красная Поляна</t>
  </si>
  <si>
    <t>Муниципальное казенное общеобразовательное учреждение лицей пгт.Красная Поляна</t>
  </si>
  <si>
    <t>МКОУ СОШ с. Кулыги</t>
  </si>
  <si>
    <t>муниципальное казенное общеобразовательное учреждение средняя общеобразовательная школа с. Кулыги Вятскополянского района Кировской области</t>
  </si>
  <si>
    <t>МКОУ ООШ дер. Дым-Дым Омга</t>
  </si>
  <si>
    <t>Муниципальное казённое общеобразовательное учреждение основная общеобразовательная школа дер. Дым-Дым Омга Вятскополянского района Кировской области</t>
  </si>
  <si>
    <t>МКОУ СОШ с.Слудка</t>
  </si>
  <si>
    <t>Муниципальное казенное общеобразовательеое учреждение средняя общеобразовательная школа с.Слудка Вятскополянского района Кировской области</t>
  </si>
  <si>
    <t>МКОУ ООШ г. Сосновка</t>
  </si>
  <si>
    <t>муниципальное казенное общеобразовательное учреждение основная общеобразовательная школа г. Сосновка Вятскополянского района Кировской области</t>
  </si>
  <si>
    <t>МКОУ гимназия г. Сосновка</t>
  </si>
  <si>
    <t>Муниципальное казённое общеобразовательное учреждение гимназия г. Сосновка Вятскополянского района Кировской области</t>
  </si>
  <si>
    <t>МКОУ ООШ дер.Средняя Тойма</t>
  </si>
  <si>
    <t>Муниципальное казённое общеобразовательное учреждение основная общеобразовательная школа дер. Средняя Тойма Вятскополянского района Кировской области</t>
  </si>
  <si>
    <t>МКОУ СОШ дер. Средние Шуни</t>
  </si>
  <si>
    <t>Муниципальное казенное общеобразовательное учреждение средняя общеобазовательная школа дер. Средние Шуни Вятскополянского района Кировской области</t>
  </si>
  <si>
    <t xml:space="preserve">МКОУ СОШ дер. Старый Пинигерь </t>
  </si>
  <si>
    <t xml:space="preserve">Муниципальное казенное общеобразовательное учреждение средняя общеобразовательная школа дер. Старый Пинигерь Вятскополянского района Кировской области </t>
  </si>
  <si>
    <t>МКОУСОШ пос.Усть-Люга</t>
  </si>
  <si>
    <t>муниципальное казённое общеобразовательное учреждение средняя общеобразовательная школа пос.Усть-ЛюгаВятскополянского района Кировской области</t>
  </si>
  <si>
    <t>МКОУ СОШ дер.Чекашево</t>
  </si>
  <si>
    <t xml:space="preserve">
Муниципальное  казенное общеобразовательное учреждение    средняя общеобразовательная школа д. Чекашево   Вятскополянского района Кировской области
</t>
  </si>
  <si>
    <t>КОГОБУ ШОВЗ г. Сосновки Вятскополянского района</t>
  </si>
  <si>
    <t>Кировское областное государственное общеобразовательное бюджетное учреждение «Школа для обучающихся с ограниченными возможностями здоровья г. Сосновки Вятскополянского района»</t>
  </si>
  <si>
    <t>МКДОУ детский сад "Улыбка" г.Сосновка</t>
  </si>
  <si>
    <t>Даровской</t>
  </si>
  <si>
    <t>КОГОБУ СШ пгт Даровской</t>
  </si>
  <si>
    <t>Кировское областное государственное общеобразовательное бюджетное учреждение "Средняя школа пгт Даровской"</t>
  </si>
  <si>
    <t>КОГОБУ СШ с. Красное Даровского района</t>
  </si>
  <si>
    <t>Кировское областное государственное общеобразовательное бюджетное учреждение "Средняя школа с. Красное Даровского района"</t>
  </si>
  <si>
    <t>Даровской район</t>
  </si>
  <si>
    <t>КОГОБУ ОШ д. Первые Бобровы Даровского района</t>
  </si>
  <si>
    <t>Кировское областное государственное общеобразовательное бюджетное учреждение "Основная школа д. Первые Бобровы Даровского района"</t>
  </si>
  <si>
    <t>Зуевский</t>
  </si>
  <si>
    <t>МКОУ СОШ "Образовательный центр" г. Зуевка</t>
  </si>
  <si>
    <t>Муниципальное казенное общеобразовательное учреждение средняя общеобразовательная школа "Образовательный центр" г.Зуевка Кировской области</t>
  </si>
  <si>
    <t>КОГОБУСШ с УИОП г. Зуевка</t>
  </si>
  <si>
    <t>Кировское областное государственное обшеобразовательное бюджетное учреждение "Средня  школа с углубленным изучением отдельных предметов г. Зуевка"</t>
  </si>
  <si>
    <t>МКОУООШ п.Кордяга</t>
  </si>
  <si>
    <t>Муниципальное казенное общеобразовательное учреждение "Основная общеобразовательная школа п.Кордяга зуевского района Кировской области"</t>
  </si>
  <si>
    <t>МКОУ СОШ п.Косино</t>
  </si>
  <si>
    <t>Муниципальное казенное общеобразовательное учреждение "Средняя общеобразовательная школа п.Косино Зуевского района Кировской области"</t>
  </si>
  <si>
    <t>МКОУ СОШ п. Октябрьский</t>
  </si>
  <si>
    <t>Муниципальное казенное общеобразовательное учреждение "Средняя общеобразовательная школа п. Октябрьский Зуевского района Кировской области"</t>
  </si>
  <si>
    <t>МКОУ СОШ с. Мухино</t>
  </si>
  <si>
    <t>Муниципальное казенное общеобразовательное учреждение «Средняя общеобразовательная школа с.Мухино Зуевского района Кировской области»</t>
  </si>
  <si>
    <t>МКОУ СОШ п.Семушино</t>
  </si>
  <si>
    <t xml:space="preserve">Муниципальное казенное общеобразовательное учреждение «Средняя общеобразовательная школа п. Семушино Зуевского района Кировской области» </t>
  </si>
  <si>
    <t>МКОУ СОШ п. Соколовка</t>
  </si>
  <si>
    <t xml:space="preserve">Муниципальное казенное общеобразовательное учреждение "Средняя общеобразовательная школа п. Соколовка Зуевского района </t>
  </si>
  <si>
    <t xml:space="preserve">Зуевский </t>
  </si>
  <si>
    <t>МКОУ СОШ с. Суна Зуевского района Кировской области</t>
  </si>
  <si>
    <t>Муниципальное казенное общеобразовательное учреждение "Средняя общеобразовательная школа с. Суна Зуевского района Кировской области"</t>
  </si>
  <si>
    <t>МКОУ ООШ д.Зуи</t>
  </si>
  <si>
    <t>Муниципальное казенное общеобразовательное учреждение "Основная общеобразовательная школа д.Зуи Зуевского района Кирвоской области"</t>
  </si>
  <si>
    <t>Кикнурский</t>
  </si>
  <si>
    <t>КОГОБУ СШ с УИОП пгт Кикнур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</si>
  <si>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Кикнур"</t>
  </si>
  <si>
    <t>Кикнурский муниципальный округ</t>
  </si>
  <si>
    <t>КОГОБУ ОШ с. Русские Краи Кикнурского района</t>
  </si>
  <si>
    <t>Кировское областное государственное общеобразовательное бюджетное учреждение "Основная школа с. Русские Краи Кикнурского района"</t>
  </si>
  <si>
    <t>МКОУ ООШ д.Большой Порек Кильмезского района Кировской области</t>
  </si>
  <si>
    <t>муниципальное казенное общеобразовательное учреждение основная общеобразовательная школа д.Большой Порек Кильмезского района Кировской области (МКОУ ООШ д. Большой Порек Кильмезского района Кировской области)</t>
  </si>
  <si>
    <t>МКОУ ООШ д.Вихарево</t>
  </si>
  <si>
    <t>Муниципальное казенное общеобразовательное учреждение основная общеобразовательная школа д.Вихарево Кильмезского района Кировской области</t>
  </si>
  <si>
    <t>МКОУ ООШ д.Зимник Кильмезского района Кировской области</t>
  </si>
  <si>
    <t>Муниципальное казенное общеобразовательное учреждение основная общеобразовательная школа деревни Зимник Кильмезского района Кировской области</t>
  </si>
  <si>
    <t>КОГОБУ СШ с УИОП пгт Кильмезь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</si>
  <si>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Кильмезь"</t>
  </si>
  <si>
    <t>МКОУ Пестеревская СОШ д. Надежда Кильмезского района Кировской области</t>
  </si>
  <si>
    <t>муниципальное казенное общеобразовательное учреждение Пестеревская средняя общеобразовательная школа д. Надежда Кильмезского района Кировской области</t>
  </si>
  <si>
    <t>Кильмезский</t>
  </si>
  <si>
    <t>МКОУ СОШ д.Рыбная Ватага</t>
  </si>
  <si>
    <t>Муниципальное казенное общеобразовательное учреждение средняя общеобразовательная школа д.Рыбная Ватага Кильмезского района Кировской области</t>
  </si>
  <si>
    <t>МКОУ ООШ д.Паска Кильмезского района Кировской области</t>
  </si>
  <si>
    <t>Муниципальное казенное общеобразовательное учреждение основная общеобразовательная школа д.Паска Кильмезского района Кировской области</t>
  </si>
  <si>
    <t>МКОУ ООШ д.Селино Кильмезского района Кировской области</t>
  </si>
  <si>
    <t>МКОУ Максимовская ООШ п.Чернушка Кильмезского района Кировской области</t>
  </si>
  <si>
    <t>муниципальное казенное общеобразовательное учреждение Максимовская основная общеобразовательная школа п.Чернушка Кильмезского района Кировской области</t>
  </si>
  <si>
    <t>МКОУ ООШ д.Карманкино Кильмезского района Кировской области</t>
  </si>
  <si>
    <t>муниципальное казенное общеобразовательное учреждение основная общеобразовательная школа д.Карманкино Кильмезского района Кировской области</t>
  </si>
  <si>
    <t>МКОУ ООШ д.Малая Кильмезь</t>
  </si>
  <si>
    <t>муниципальное казенное общеобразовательное учреждение основная общеобразовательная школа д.Малая Кильмезь Кильмезского района Кировской области</t>
  </si>
  <si>
    <t>МКОУ ООШ д.Четай</t>
  </si>
  <si>
    <t>Муниципальное казенное общеобразовательное учреждение основная общеобразовательная школа д.Четай Кильмезского района Кировской области</t>
  </si>
  <si>
    <t>Кирово-Чепецкий</t>
  </si>
  <si>
    <t>МКОУ СОШ с.Каринка</t>
  </si>
  <si>
    <t>Муниципальное казенное общеобразовательное учреждение средняя общеобразовательная школа с.Каринка Кирово-Чепецкого района Кировской области</t>
  </si>
  <si>
    <t>МБОУ СОШ с. Бурмакино</t>
  </si>
  <si>
    <t>муниципальное бюджетное общеобразовательное учреждение средняя общеобразовательная школа с. Бурмакино Кирово-Чепецкого района Кировской области</t>
  </si>
  <si>
    <t>МКОУ СОШ п. Ключи Кирово-Чепецкого района</t>
  </si>
  <si>
    <t>муниципальное казенное общеобразовательное учреждение средняя общеобразовательная школа п. Ключи Кирово-Чепецкого районаКировской области</t>
  </si>
  <si>
    <t>МКОУ СОШ с. Кстинино</t>
  </si>
  <si>
    <t>Муниципальное казенное общеобразовательное учреждение средняя общеобразовательная школа с. Кстинино Кирово-Чепецкого района Кировской области</t>
  </si>
  <si>
    <t>МКОУ СОШ д. Малый Конып</t>
  </si>
  <si>
    <t>Муниципальное казенное общеобразовательное учреждение средняя общеобразовательная школа д. Малый Конып Кирово-Чепецкого района Кировской области</t>
  </si>
  <si>
    <t>МБОУ СОШ с. Пасегово</t>
  </si>
  <si>
    <t>муниципальное бюджетное общеобразовательное учреждение средняя общеобразовательная школа с. Пасегово Кирово-Чепецкого района Кировской области</t>
  </si>
  <si>
    <t>МКОУ ООШ с.Фатеево</t>
  </si>
  <si>
    <t>муниципальное казенное общеобразовательное учреждение основная общеобразвоательная школа с.Фатеево Кирово-Чепецкого района</t>
  </si>
  <si>
    <t xml:space="preserve">МКОУ ООШ с. Полом </t>
  </si>
  <si>
    <t>Муниципальное казенное общеобразовательное учреждение основная общеобразовательная школа с. Полом Кирово-Чепецкого района Кировской области</t>
  </si>
  <si>
    <t>МКОУ ООШ ж.д. ст. Просница</t>
  </si>
  <si>
    <t xml:space="preserve">Муниципальное казенное общеобразовательное учреждение основная общеобразовательная школа ж.д. станции Просница  Кирово-Чепецкого района Кировской области  </t>
  </si>
  <si>
    <t>МКОУ СОШ с. Филиппово</t>
  </si>
  <si>
    <t>Муниципальное казенное общеобразовательное учреждение средняя общеобразовательная школа села Филиппово Кирово-Чепецкого района Кировской области</t>
  </si>
  <si>
    <t>МКОУ НОШ д.Шутовщина</t>
  </si>
  <si>
    <t>Муниципальное казенное общеобразовательное учреждение начальная общеобразовательная школа д.Шутовщина</t>
  </si>
  <si>
    <t>КОГОБУ "Кирово-Чепецкая санаторная школа-интернат"</t>
  </si>
  <si>
    <t>Кировское областное государственное общеобразовательное бюджетное учреждение для детей, нуждающихся в длительном лечении, "Кирово-Чепецкая санаторная школа-интернат"</t>
  </si>
  <si>
    <t>Кировский кадетский корпус</t>
  </si>
  <si>
    <t>Кировское областное государственное общеобразовательное автономное учреждение "Кировский кадетскиий корпус имени Героя Советского Союза А.Я. Опарина"</t>
  </si>
  <si>
    <t>Котельничский</t>
  </si>
  <si>
    <t>МКОУ ООШ с. Боровка</t>
  </si>
  <si>
    <t>Муниципальное казенное общеобразоыательное учреждение основная общеобразовательная школа с. Боровка Котельничского района Кировской области</t>
  </si>
  <si>
    <t>МКОУ ООШ п. Карпушино</t>
  </si>
  <si>
    <t>Муниципальное казенное общеобразовательное учреждение основная оьщеобразовательная школа п. Карпушино Котельничского района Кировской области</t>
  </si>
  <si>
    <t>Котельничский район</t>
  </si>
  <si>
    <t>МКОУ ООШ п. Комсомольский</t>
  </si>
  <si>
    <t>Муниципальное казенное общеобразовательное учреждение основная общеобразовательная школа поселка Комсомольский Котельничского района Кировской области</t>
  </si>
  <si>
    <t>МКОУ ООШ с. Макарье</t>
  </si>
  <si>
    <t>Муниципальное казенное общеобразовательное учреждение основная общеобразовательная школа села Макарье Котельничского района Кировской области</t>
  </si>
  <si>
    <t>МКОУ Отворская ООШ п. Светлый</t>
  </si>
  <si>
    <t>муниципальное казенное общеобразовательное учреждение Отворская основная общеобразовательная школа п.Светлый  Котельничского района Кировской области</t>
  </si>
  <si>
    <t>МКОУ ООШ с. Покровское</t>
  </si>
  <si>
    <t>Муниципальное казенное общеобразовательное учреждение  основная  общеобразовательная школа села Покровское Котельничского района Кировской области</t>
  </si>
  <si>
    <t>МКОУ ООШ д. Родичи</t>
  </si>
  <si>
    <t>Муниципальное казенное общеобразовательное учреждение основная общеобразовательная школа д. Родичи Котельничского района Кировской области</t>
  </si>
  <si>
    <t>МКОУ Спицынская СОШ п. Ленинская Искра</t>
  </si>
  <si>
    <t>Муниципальное казенное общеобразовательное учреждение Спицынская средняя  общеобразовательная школа поселка Ленинская Искра Котельничского района Кировской области</t>
  </si>
  <si>
    <t>МКОУ СОШ п.Юбилейный</t>
  </si>
  <si>
    <t xml:space="preserve">Муниципальное казенное общеобразовательное учреждение средняя общеобразовательная школа п.Юбилейный Котельничского района Кировской области </t>
  </si>
  <si>
    <t>МКОУ ООШ с. Юрьево</t>
  </si>
  <si>
    <t>муниципальное казенное общеобразовательное учреждение основная общеобразовательная школа с. Юрьево Котельничского района Кировской области</t>
  </si>
  <si>
    <t xml:space="preserve">МКОУ ООШ д.Зайцевы Котельничского района </t>
  </si>
  <si>
    <t>Муниципальное казенное общеобразовательное учреждение основная общеобразовательная школа д.Зайцевы Котельничского района Кировской области</t>
  </si>
  <si>
    <t>МКОУ ООШ ст. Ежиха</t>
  </si>
  <si>
    <t>Муниципальное казенное общеобразовательное учреждение основная общеобразовательная школа станции Ежиха Котельничского района Кировской области</t>
  </si>
  <si>
    <t xml:space="preserve">Куменский </t>
  </si>
  <si>
    <t>МКОУ ООШ с.Березник</t>
  </si>
  <si>
    <t>Муниципальное казенное общеобразовательное учреждение основная общеобразовательная школа с.Березник Куменского района Кировской области</t>
  </si>
  <si>
    <t>Куменский</t>
  </si>
  <si>
    <t>МКОУ СОШ п. Вичёвщина</t>
  </si>
  <si>
    <t>Муниципальное казенное общеобразовательное учреждение средняя общеобразовательная школа п. Вичёвщина Куменского района Кировской области</t>
  </si>
  <si>
    <t>МКОУ СОШ п.Краснооктябрьский</t>
  </si>
  <si>
    <t>Муниципальное казенное общеобразовательное учреждение средняя общеобразовательная школа п.Краснооктябрьский Куменского района Кировской области</t>
  </si>
  <si>
    <t>КОГОБУ СШ пгт Кумены</t>
  </si>
  <si>
    <t>Кировское областное государственное общеобразовательное бюджетное учреждение "Средняя школа пгт Кумены"</t>
  </si>
  <si>
    <t>КОГОБУ СШ пгт Нижнеивкино Куменского района</t>
  </si>
  <si>
    <t>Кировское областное государственное общеобразовательное бюджетное учреждение «Средняя школа пгт Нижнеивкино Куменского района»</t>
  </si>
  <si>
    <t>МКОУ СОШ п.Речной</t>
  </si>
  <si>
    <t>муниципальное казённое общеобразовательное учреждение средняя общеобразовательная школа п.Речной Куменского района Кировской области</t>
  </si>
  <si>
    <t>МКОУ ООШ д. Большой Перелаз</t>
  </si>
  <si>
    <t>Муниципальное казенное общеобразовательное учреждение основная общеобразовательная школа д. Большой Перелаз Куменского района Кировской области</t>
  </si>
  <si>
    <t>МКОУ НОШ с.Быково</t>
  </si>
  <si>
    <t>Муниципальное казенное общеобразовательное учреждение начальная общеобразовательная школа с.Быково Куменского района Кировской области</t>
  </si>
  <si>
    <t>Лебяжский муниципальный округ</t>
  </si>
  <si>
    <t>КОГОБУ СШ с. Лаж Лебяжского района</t>
  </si>
  <si>
    <t>Кировское областное государственное общеобразовательное бюджетное учреждение "Средняя школа с. Лаж Лебяжского района"</t>
  </si>
  <si>
    <t>Лузский</t>
  </si>
  <si>
    <t>МОКУ СОШ пгт Лальск</t>
  </si>
  <si>
    <t>Муниципальное общеобразовательное казённое учреждение средняя общеобразовательная школа пгт Лальск Лузского муниципального округа Кировской области</t>
  </si>
  <si>
    <t>КОГОАУ СШ г. Лузы</t>
  </si>
  <si>
    <t>Кировское областное государственное общеобразовательное автономное учреждение "Средняя школа г. лузы"</t>
  </si>
  <si>
    <t>МОКУ СОШ № " г. Лузы</t>
  </si>
  <si>
    <t>Муниципальное общеобразовательное казенное учреждение средняя общеобразовательная школа № 2 г. Лузы Кировской области</t>
  </si>
  <si>
    <t>МОКУ Фабричная ООШ пгт Лальск</t>
  </si>
  <si>
    <t>Муниципальное общеобразовательное казенное учреждение Фабричная основная общеобразовательная школа пгт Лальск Лузского муниципального округа Кировской области</t>
  </si>
  <si>
    <t>МОКУ Савинская начальная школа-детский сад д. Каравайково</t>
  </si>
  <si>
    <t>МКДОУ детский сад № 2 г.Лузы</t>
  </si>
  <si>
    <t>Муниципальное казенное дошкольное образовательное учреждение детский сад № 2 г.Лузы Кировской области</t>
  </si>
  <si>
    <t>МКУ ДО ДДТ г.Лузы</t>
  </si>
  <si>
    <t>Муниципальное казенное учреждение дополнительного образования Дом детского творчества г.Лузы Кировской области</t>
  </si>
  <si>
    <t>МКОУ СОШ с. Аджим Малмыжского района Кировской области</t>
  </si>
  <si>
    <t>Муниципальное казенное общеобразовательное учреждение средняя общеобразовательная школа с. Аджим Малмыжского района Кировской области</t>
  </si>
  <si>
    <t>Малмыжский</t>
  </si>
  <si>
    <t>МКОУ ООШ д. Арык Малмыжского района Кировской области</t>
  </si>
  <si>
    <t>муниципальноеказенноеобщеобразовательное учреждение основная общеобразовательная школа д. Арык Малмыжского района Кировской области</t>
  </si>
  <si>
    <t>МКОУ СОШ с. Большой Китяк Малмыжского района Кировской области</t>
  </si>
  <si>
    <t xml:space="preserve"> муниципальное казенное общеобразовательное учреждение средняя общеобразовательная школа с. Большой Китяк Малмыжского района Кировской области</t>
  </si>
  <si>
    <t>МКОУ ООШ с. Каксинвай</t>
  </si>
  <si>
    <t xml:space="preserve">ммуниципальное казенное общеобразовательное учреждение основная общеобразовательная школа с. Каксинвай Малмыжского района 
Кировской области
</t>
  </si>
  <si>
    <t>МКОУ СОШ имени генерал-лейтенанта В.Г.Асапова с.Калинино Малмыжского района Кировской области</t>
  </si>
  <si>
    <t>муниципальное казенное общеобразовательное учреждение средняя общеобразовательная школа имени генерал-лейтенанта В.Г.Асапова с.Калинино Малмыжского района Кировской области</t>
  </si>
  <si>
    <t>МКОУ СОШ с. Константиновка</t>
  </si>
  <si>
    <t>муниципальное казенное общеобразовательное учреждение средняя общеобразовательная школа с. Константиновка Малмыжского района Кировской области</t>
  </si>
  <si>
    <t>КОГОБУ "Лицей г. Малмыжа"</t>
  </si>
  <si>
    <t>Кировское областное государственное общеобразовательное бюджетное учреждение "Лицей г. Малмыжа"</t>
  </si>
  <si>
    <t xml:space="preserve">МКОУ СОШ № 2 г. Малмыжа </t>
  </si>
  <si>
    <t>Муниципальное казенное общеобразовательное учреждение средняя общеобразовательная школа № 2 г. Малмыжа Кировской области</t>
  </si>
  <si>
    <t>МКОУ СОШ с.Новая Смаиль</t>
  </si>
  <si>
    <t>Муниципальное казенное общеобразовательное учреждение средняя общеобразовательная школа села Новая Смаиль</t>
  </si>
  <si>
    <t>МКОУ ООШ п. Плотбище</t>
  </si>
  <si>
    <t>муниципальное казенное общеобразовательное учреждение основная общеобразовательная школа п. Плотбище Малмыжского района Кировской области</t>
  </si>
  <si>
    <t>МКОУ ООШ с. Ральники Малмыжского р-а</t>
  </si>
  <si>
    <t xml:space="preserve"> муниципальное казенное общеобразовательное учреждение основная общеобразовательная школа села Ральники Малмыжского района Кировской области</t>
  </si>
  <si>
    <t>МКОУ СОШ с. Савали Малмыжского района Кировской области</t>
  </si>
  <si>
    <t>Муниципальное казенное общеобразовательное учреждение средняя общеобразовательная школа с. Савали Малмыжского района Кировской области</t>
  </si>
  <si>
    <t>МКОУ СОШ с.Старый Ирюк</t>
  </si>
  <si>
    <t xml:space="preserve">муниципальное казенное общеобразовательное учреждение средняя общеобразовательная школа с.Старый Ирюк Малмыжского района Кировской области </t>
  </si>
  <si>
    <t>МКОУ ООШ с. Старая Тушка</t>
  </si>
  <si>
    <t>Муниципальное казенное общеобразовательное учреждение основная общеобразовательная организация с. Старая Тушка Малмыжского района Кировской области</t>
  </si>
  <si>
    <t>МКОУ ООШ с.Тат-Верх-Гоньба</t>
  </si>
  <si>
    <t>Муниципальное казенное общеобразовательное учреждение основная общеобразовательная школа с.Тат-Верх-Гоньба Малмыжского района Кировуской области</t>
  </si>
  <si>
    <t>МКОУ ООШ д. Большой Сатнур</t>
  </si>
  <si>
    <t>муниципальное казенное общеобразовательное учреждение основная общеобразовательная школа д. Большой Сатнур</t>
  </si>
  <si>
    <t>МКОУ ООШ с. Мари-Малмыж</t>
  </si>
  <si>
    <t>Муниципальное казенное общеобразовательное учреждение основная общеобразовательная школа с. Мари-Малмыж</t>
  </si>
  <si>
    <t>МОКУ СОШ п. Безбожник</t>
  </si>
  <si>
    <t>Муниципальное общеобразовательное казённое учреждение средняя общеобразовательная школа п. Безбожник Мурашинского района Кировской области</t>
  </si>
  <si>
    <t>МОКУ СОШ им. С.С. Ракитиной г. Мураши</t>
  </si>
  <si>
    <t>Муниципальное общеобразовательное казенное учреждение средняя общеобразовательная школа имени Софьи Степановны Ракитиной г. Мураши Кировской области</t>
  </si>
  <si>
    <t>КОГОБУ СШ г. Мураши</t>
  </si>
  <si>
    <t>Кировское областное государственное общеобразовательное бюджетное учреждение "Средняя школа г. Мураши"</t>
  </si>
  <si>
    <t>МОКУ СОШ п. Октябрьский</t>
  </si>
  <si>
    <t>МОКУ ООШ п. Староверческий</t>
  </si>
  <si>
    <t>Муниципальное общеобразовательное казенное учреждение основная общеобразовательная школа п. Староверческий</t>
  </si>
  <si>
    <t>Мурашинский</t>
  </si>
  <si>
    <t>МОКУ НОШ д.Даниловка</t>
  </si>
  <si>
    <t>Муниципальное общеобразовательное казённое учреждение начальная общеобразовательная школа д.Даниловка Мурашинского района Кировской области</t>
  </si>
  <si>
    <t>МДОКУ Д/С № 1 г. Мураши</t>
  </si>
  <si>
    <t>Нагорский</t>
  </si>
  <si>
    <t>МКОУ СОШ с.Заево</t>
  </si>
  <si>
    <t>муниципальное казенное общеобразовательное учреждение средняя общеобразовательная школа с Заево Нагорского района Кировской области</t>
  </si>
  <si>
    <t xml:space="preserve">МКОУ СОШ п. Кобра </t>
  </si>
  <si>
    <t>Муниципальное казенное общеобразовательное учреждение средняя общеобразовательная школа п. Кобра Нагорского района Кировской области</t>
  </si>
  <si>
    <t>КОГОБУ СШ с УИОП пгт Нагорск</t>
  </si>
  <si>
    <t>Кировское областное государственное общеобразовательное бюджетное учреждение  "Средняя школа с углубленным изучением отдельных предметов пгт Нагорск"</t>
  </si>
  <si>
    <t>МКОУ СОШ п. Орлецы</t>
  </si>
  <si>
    <t>муниципальное казенное общеобразовательное учреждение средняя общеобразовательная                      школа п. Орлецы Нагорского района Кировской области</t>
  </si>
  <si>
    <t>МКОУ СОШ с. Синегорье</t>
  </si>
  <si>
    <t>муниципальное казенное общеобразовательное учреждение средняя общеобразовательная школа  с. Синегорье Нагорского района Кировской области</t>
  </si>
  <si>
    <t>МКОУ ООШ с. Мулино Нагорского района</t>
  </si>
  <si>
    <t>муниципальное казённое общеобразовательное учреждение основная общеобразовательная школа с. Мулино Нагорского района Кировской области</t>
  </si>
  <si>
    <t>КОГОБУ СШ с. Архангельское Немского района</t>
  </si>
  <si>
    <t>Кировское областное государственное общеобразовательное бюджетное учреждение "Средняя школа с. Архангельское Немского района"</t>
  </si>
  <si>
    <t>КОГОБУ СШ пгт Нема</t>
  </si>
  <si>
    <t>Кировское областное государственное общеобразовательное бюджетное учреждение "Средняя школа пгт Нема"</t>
  </si>
  <si>
    <t>МКДОУ детский сад №1 "Сказка" пгт Нема</t>
  </si>
  <si>
    <t>Муниципальное казенное дошкольное образовательное учреждение детский сад №1 "Сказка" пгт Нема Немского района Кировской области</t>
  </si>
  <si>
    <t>Нолинский</t>
  </si>
  <si>
    <t>МКОУ СОШ п. Аркуль</t>
  </si>
  <si>
    <t>муниципальное казенное общеобразовательное учреждение средняя общеобразовательная школа п. Аркуль Нолинского района Кировской области</t>
  </si>
  <si>
    <t>МКОУ ООШ п.Медведок</t>
  </si>
  <si>
    <t>муниципальное казённое образовательное учреждение основная общеобразовательная школа п.Медведок Нолинского района Кировской области</t>
  </si>
  <si>
    <t>КОГОБУ СШ с УИОП г.Нолинска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</si>
  <si>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г.Нолинска"</t>
  </si>
  <si>
    <t>МКОУ ООШ д. Перевоз</t>
  </si>
  <si>
    <t>Муниципальное казённое общеобразовательное учреждение основная общеобразовательная школа д. Перевоз Нолинского района Кировской области</t>
  </si>
  <si>
    <t>МКОУ ООШ с.Татаурово</t>
  </si>
  <si>
    <t>Муниципальное казенное общеобразовательное учреждение основная общеобразовательная школа с. Татаурово Нолинского района Кировской области</t>
  </si>
  <si>
    <t>МКОУ ООШ с. Швариха</t>
  </si>
  <si>
    <t>Муниципальное казённое общеобразовательное учреждение основная общеобразовательная школа с. Швариха Нолинского района Кировской области</t>
  </si>
  <si>
    <t>Омутнинский</t>
  </si>
  <si>
    <t>МКОУ СОШ № 10 пос. Белореченск</t>
  </si>
  <si>
    <t>муниципальное казенное общеобразовательное учредение средняя общеобразовательная школа № 10 пос. Белореченск Омутнинского района Кировской области</t>
  </si>
  <si>
    <t>МКОУ СОШ № 2 с УИОП пгт Восточный Омутнинского района</t>
  </si>
  <si>
    <t xml:space="preserve">муниципальное казенное общеобразовательное учреждение средняя общеобразовательная школа № 2 с углубленным изкчением отдельных предметов пгт Восточный Омутнинского района Кировской области </t>
  </si>
  <si>
    <t>МКОУ ООШ д.Ежово Омутнинского района</t>
  </si>
  <si>
    <t xml:space="preserve">Муниципальное казенное общеобразовательное учреждение 
основная общеобразовательная школа д. Ежово
Омутнинского района Кировской области
</t>
  </si>
  <si>
    <t>МКОУ СОШ с. Залазна</t>
  </si>
  <si>
    <t>муниципальное казенное общеобразовательное учреждение средняя общеобразовательная школа с. Залазна Омутнинского района Кировской области</t>
  </si>
  <si>
    <t>МКОУ ООШ пос. Котчиха</t>
  </si>
  <si>
    <t>муниципальное казенное общеобразовательное учреждение основная общеобразовательная школапос. Котчиха Омутнинского района Кировской области</t>
  </si>
  <si>
    <t>МКОУ СОШ п. Лесные Поляны</t>
  </si>
  <si>
    <t>Муниципальное казенное общеобразовательное учреждение средняя общеобразовательная школа п. Лесные Поляны Омутнинского района Кировской области</t>
  </si>
  <si>
    <t>КОГОБУ СШ с УИОП г. Омутнинска</t>
  </si>
  <si>
    <t xml:space="preserve">Кировское областное государственное общеобразовательное бюджетное учреждение "Средняя школа с углубленным изучением отдельных предметов г. Омутнинска" </t>
  </si>
  <si>
    <t>МКОУ СОШ № 2 г. Омутнинска</t>
  </si>
  <si>
    <t>муниципальное казенное общеобразовательное учреждение средняя общеобразовательная школа № 2 г. Омутнинска Кировской области</t>
  </si>
  <si>
    <t>МКОУ СОШ №6 г. Омутнинска</t>
  </si>
  <si>
    <t>муниципальное казенное общеобразовательное учреждение средняя общеобразовательная школа №6 г. Омутнинска</t>
  </si>
  <si>
    <t>МКОУ ООШ №7 г.Омутнинска</t>
  </si>
  <si>
    <t>муниципальное казенное общеобразовательное учреждение основная общеобразовательная школа №7 г.Омутнинска Кировской области</t>
  </si>
  <si>
    <t>МКОУ СОШ №4 пгт Песковка</t>
  </si>
  <si>
    <t>Муниципальное казенное общеобразовательное учреждение средняя общеобразовательная школа №4 пгт Песковка Омутнинского района Кировской области</t>
  </si>
  <si>
    <t>МКОУ ООШ пос.Черная Холуница</t>
  </si>
  <si>
    <t>муниципальное казенное общеобразовательное учреждение основная общеобразовательная школа пос.Черная Холуница Омутнинского района Кировской области</t>
  </si>
  <si>
    <t xml:space="preserve">МКОУ СОШ п.Вазюк </t>
  </si>
  <si>
    <t>Муниципальное казённое  общеобразовательное учреждение средняя общеобразовательная школа Опаринского муниципального округа</t>
  </si>
  <si>
    <t>МКОУ СОШ п. Заря</t>
  </si>
  <si>
    <t>муниципальное казенное общеобразовательное учреждение средняя общеобразовательная школа п. Заря Опаринского муниципального округа</t>
  </si>
  <si>
    <t>Опаринский</t>
  </si>
  <si>
    <t>МКОУ СОШ п. Маромица</t>
  </si>
  <si>
    <t>Муниципальное казенное общеобразовательное учреждение средняя общеобразовательная школа п. Маромица Опаринского муниципального округа</t>
  </si>
  <si>
    <t>КОГОБУ СШ пгт Опарино</t>
  </si>
  <si>
    <t>Кировское областное государственное общеобразовательное бюджетное учреждение "Средняя школа пгт Опарино"</t>
  </si>
  <si>
    <t>МКОУ СОШ п. Речной</t>
  </si>
  <si>
    <t>Муниципальное казенное общеобразовательное учреждение средняя общеобразовательная школа п. Речной Опаринского муниципального округа</t>
  </si>
  <si>
    <t>МКОУ ООШ д.СТРЕЛЬСКАЯ</t>
  </si>
  <si>
    <t>муниципальное казенное общеобразовательное учреждение основная общеобразовательная школа д.Стрельская Опаринского муниципального округа Кировской области</t>
  </si>
  <si>
    <t>МКДОУ д/с "Сказка" п. Заря</t>
  </si>
  <si>
    <t>Адышевская средняя школа</t>
  </si>
  <si>
    <t xml:space="preserve">Муниципальное общеобразоватльное казенное учреждение средняя общеобразовательная школа с.Адышева Оричевского  района Кировской области </t>
  </si>
  <si>
    <t>Зенгинская средняя школа</t>
  </si>
  <si>
    <t>Муниципальное общеобразовательное казенное учреждение средняя общеобразовательная школа п.Зенгино Оричевского района Кировской области</t>
  </si>
  <si>
    <t>Истобенская основная школа</t>
  </si>
  <si>
    <t>муниципальное общеобразовательное казенное учреждение основная общеобразовательная школа с.Истобенск Оричевского района Кировской области</t>
  </si>
  <si>
    <t>Оричевский</t>
  </si>
  <si>
    <t>МОКУ СОШ с. Коршик</t>
  </si>
  <si>
    <t>Муниципальное общеобразовательное казенное учреждение средняя общеобразовательная школа с. Коршик Орчевского района Кировской области</t>
  </si>
  <si>
    <t>Лугоболотная средняя школа</t>
  </si>
  <si>
    <t>муниципальное общеобразовательное казенное учреждение Лугоболотная средняя школа п. Юбилейный Оричевского района Кировской области</t>
  </si>
  <si>
    <t>МОКУ СОШ пгт Мирный</t>
  </si>
  <si>
    <t>муниципальное общеобразовательное казенное учреждение средняя общеобразовательная школа пгт Мирный Оричевског района Кировской области</t>
  </si>
  <si>
    <t>КОГОБУ СШ пгт Оричи</t>
  </si>
  <si>
    <t>Кировское областное государственное общеобразовательное бюджетное учреждение "Средняя школа пгт Оричи"</t>
  </si>
  <si>
    <t>МОКУ ООШ с. Пустоши</t>
  </si>
  <si>
    <t>муниципальное общеобразовательное казенное учреждение основная общеобразовательная школа с. Пустоши Оричевского района Кировской области</t>
  </si>
  <si>
    <t>МОКУ СОШ п. Торфяной</t>
  </si>
  <si>
    <t>Муниципальное общеобразовательное казенное учреждение средняя общеобразовательная школа поселка Торфяной Оричевского района Кировской области</t>
  </si>
  <si>
    <t>Стрижевская средняя школа</t>
  </si>
  <si>
    <t>Муниципальное общеобразовательное казенное учреждение средняя общеобразовательная школа пгт Стрижи Оричевского района Кировской области</t>
  </si>
  <si>
    <t>Шалеговская основная школа</t>
  </si>
  <si>
    <t>муниципальное общеобразовательное казенное учреждение основная общеобразовательная школа с. Шалегова Оричевского района Кировской области</t>
  </si>
  <si>
    <t>КОГОБУ СШ пгт Лёвинцы Оричевского района</t>
  </si>
  <si>
    <t>Кировское областное государственное общеобразовательное бюджетное учреждение "Средняя школа пгт Лёвинцы Оричевского района"</t>
  </si>
  <si>
    <t>Быстрицкая основная школа</t>
  </si>
  <si>
    <t>муниципальное общеобразовательное казенное учреждение основная общеобразовательная школа с. Быстрица Оричевского района Кировской области</t>
  </si>
  <si>
    <t>Усовская основная школа</t>
  </si>
  <si>
    <t>муниципальное общеобразовательное казенное учреждение основная общеобразовательная школа дер. Усовы Оричевского района Кировской области</t>
  </si>
  <si>
    <t>Оричевская вечерняя школа</t>
  </si>
  <si>
    <t>муниципальное казенное общеобразовательное учреждение "Вечерняя (сменная) общеобразовательная школа" пгт Оричи Кировской области</t>
  </si>
  <si>
    <t>детский сад с. Коршик</t>
  </si>
  <si>
    <t>МКОУ ООШ №1 г. Орлова</t>
  </si>
  <si>
    <t>Муниципальное казен6ное общеобразовательное учреждение основная общеобразовательная школа №1 им. Н.Ф. Зонова г. Орлова Кировской области</t>
  </si>
  <si>
    <t>Орловский</t>
  </si>
  <si>
    <t>МКОУ ООШ с.Колково</t>
  </si>
  <si>
    <t>муниципальное казенное общеобразовательное учреждение основная общеобразовательная школа с. Колково Орловского района Кировской области</t>
  </si>
  <si>
    <t>МКОУ СОШ д. Кузнецы Орловского района Кировской области</t>
  </si>
  <si>
    <t>Муниципальное казенное общеобразовательное учреждение средняя общеобразовательная школа д. Кузнецы Орловского района Кировской области</t>
  </si>
  <si>
    <t>МКОУ ООШ с. Русаново</t>
  </si>
  <si>
    <t>Муниципальное казенное общеобразовательное учреждение осноаня общеобразовательная школа с. Русаново Орловского района Кировской области</t>
  </si>
  <si>
    <t>МКОУ ООШ с. Тохтино Орловского района</t>
  </si>
  <si>
    <t xml:space="preserve">Муниципальное казенное общеобразовательное учреждение
основная общеобразовательная школа им. М.С. Кырчанова
с. Тохтино Орловского района Кировской области
</t>
  </si>
  <si>
    <t>МКОУООШ д. Цепели</t>
  </si>
  <si>
    <t>Муниципальное казенное общеобразовательное учреждение 
 основная общеобразовательная школа д. Цепели Орловского района Кировской области</t>
  </si>
  <si>
    <t>Пижанский муниципальный округ</t>
  </si>
  <si>
    <t>МКОУ ООШ д.Безводное</t>
  </si>
  <si>
    <t>Муниципальное казённое общеобразовательное учреждение основная общеобразовательная школа д.Безводное Пижанского муниципального округа Кировской области</t>
  </si>
  <si>
    <t>Пижанский</t>
  </si>
  <si>
    <t>МКОУ ООШ с. Воя</t>
  </si>
  <si>
    <t>Муниципальное казённое общеобразовательное учреждение основная общеобразовательная школа с. Воя Пижанского муниципального округа Кировской области</t>
  </si>
  <si>
    <t>МКОУ ООШ д. Второй Ластик</t>
  </si>
  <si>
    <t>Муниципальное казенное общеобразовательное учреждение основная общеобразовательная школа д. Второй Ластик Пижанского муниципального округа Кировской области</t>
  </si>
  <si>
    <t>МКОУ ООШ д. Мари-Ошаево</t>
  </si>
  <si>
    <t xml:space="preserve">Муниципальное казённое общеобразовательное учреждение основная общеобразовательная школа д. Мари-Ошаево </t>
  </si>
  <si>
    <t>МКОУ ООШ д. Павлово</t>
  </si>
  <si>
    <t>Муниципальное казённое общеобразовательное учреждение основная общеобразовательная школа д. Павлово Пижанского муниципального округа Кировской области (МКОУ ООШ д. Павлово)</t>
  </si>
  <si>
    <t>КОГОБУ СШ с УИОП пгт Пижанка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</si>
  <si>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Пижанка"</t>
  </si>
  <si>
    <t>МКОУ ООШ д. Ахманово</t>
  </si>
  <si>
    <t>Муниципальное казённое общеобразовательное учреждение основная общеобразовательная школа д. Ахманово Пижанского муниципального округа Кировской области</t>
  </si>
  <si>
    <t>КОГОБУ СШ пгт Демьяново Подосиновского района</t>
  </si>
  <si>
    <t>Кировское областное государственное общеобразовательное бюджетное учреждение "Средняя школа пгт Демьяново Подосиновского района"</t>
  </si>
  <si>
    <t>Подосиновский</t>
  </si>
  <si>
    <t>МКОУ НОШ п. Лунданка</t>
  </si>
  <si>
    <t>Муниципальное казённое общеобразовательное учреждение начальная общеобразовательная школа п. Лунданка Подосиновского района Кировской области</t>
  </si>
  <si>
    <t>МКОУ СОШ пгт Пинюг</t>
  </si>
  <si>
    <t>муниципальное казенное общеобразовательное учреждение средняя общеобразовательная школа пгт Пинюг Подосиновского района Кировской области</t>
  </si>
  <si>
    <t>КОГОБУ СШ пгт Подосиновец</t>
  </si>
  <si>
    <t>Кировское областное государственное общеобразовательное бюджетное учреждение "Средняя школа пгт Подосиновец"</t>
  </si>
  <si>
    <t>МКОУ СОШ с.Утманово</t>
  </si>
  <si>
    <t>муниципальное казенное общеобразовательное учреждение средняя общеобразовательная школа с.Утманово Подосиновского района Кировской области</t>
  </si>
  <si>
    <t>МКОУ НОШ с.Яхреньга</t>
  </si>
  <si>
    <t>Муниципальное казённое общеобразовательное учреждение начальная общеобразовательная школа с.Яхреньга Подосиновского района Кировской области</t>
  </si>
  <si>
    <t>МКОУ Ленинская ООШ с. Заречье</t>
  </si>
  <si>
    <t>Муниципальное казенное общеобразовательное учреждение Ленинская основная  общеобразовательная школа с. Заречье Подосиновского района Кировской области</t>
  </si>
  <si>
    <t>МКОУ ООШ с.Октябрь</t>
  </si>
  <si>
    <t>муниципальное  казенное общеобразовательное учреждение основная общеобразовательная школа с.Октябрь Подосиновского района Кировской области</t>
  </si>
  <si>
    <t>МКОУ ООШ п. Пушма</t>
  </si>
  <si>
    <t>муниципальное казенное общеобразовательное учреждение основная общеобразовательная школа п. Пушма Подосиновского района Кировской области</t>
  </si>
  <si>
    <t>Санчурский</t>
  </si>
  <si>
    <t>МКОУСОШ с.Корляки</t>
  </si>
  <si>
    <t>Муниципальное казенное общеобразовательное учреждение средняя общеобразовательная школа с.Корляки санчурского района Кировской области</t>
  </si>
  <si>
    <t>МКОУ СОШ с.Матвинур</t>
  </si>
  <si>
    <t>Муниципальное казенное общеобразовательное учреждение средняя общеобразовательная школа с.Матвинур Санчурского района Кировской области</t>
  </si>
  <si>
    <t>Санчурский муниципальный округ</t>
  </si>
  <si>
    <t>КОГОБУ СШ с УИОП пгт Санчурск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</si>
  <si>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Санчурск"</t>
  </si>
  <si>
    <t>МКОУ ООШ д. Большая Шишовка Санчусркого района Кировской области</t>
  </si>
  <si>
    <t>Муниципальное казенное общеобразовательное учреждение основная общеобразовательная школа д. Большая Шишовка Санчурского района Кировской области</t>
  </si>
  <si>
    <t>МКОУ ООШ д. Б.Ихтиал</t>
  </si>
  <si>
    <t>Муниципальное казенное общеобразовательное учреждение основная общеобразовательная школа д. Большой Ихтиал Санчурского района Кировской области</t>
  </si>
  <si>
    <t>МКОУ ООШ с.Кувшинское Санчурского района Кировской области</t>
  </si>
  <si>
    <t>Муниципальное казенное общеобразовательное учреждение основная общеобразовательная школа с.Кувшинское Санчурского муниципального района Кировской области</t>
  </si>
  <si>
    <t>Свечинский</t>
  </si>
  <si>
    <t>КОГОБУ СШ пгт Свеча</t>
  </si>
  <si>
    <t>КОГОБУ ОШ с. Юма</t>
  </si>
  <si>
    <t>Кировское областное государственное общеобразовательное бюджетное учреждение "Основная школа с. Юма Свечинского района"</t>
  </si>
  <si>
    <t>Слободской</t>
  </si>
  <si>
    <t>МКОУ СОШ с. Бобино</t>
  </si>
  <si>
    <t>Муниципальное казенное общеобразовательное учреждение средняя общеобразовательная школа с. Бобино Слободского района Кировской области</t>
  </si>
  <si>
    <t>КОГОБУ СШ пгт Вахруши</t>
  </si>
  <si>
    <t>Кировское областное государственное общеобразовательное бюджетное учреждение «Средняя школа пгт Вахруши Слободского района»</t>
  </si>
  <si>
    <t>МКОУ СОШ д.ДЕНИСОВЫ</t>
  </si>
  <si>
    <t>Муниципальное общеобразовательное учреждкение средняя общеобразовательная школа д.Денисовы Слободского района Кировской области</t>
  </si>
  <si>
    <t>МКОУ ООШ с.Закаринье</t>
  </si>
  <si>
    <t>Муниципальное казенное образовательное учреждение основная общеобразовательная  школа с. Закаринье Слободского района Кировской области</t>
  </si>
  <si>
    <t>МКОУ СОШ с. Ильинского</t>
  </si>
  <si>
    <t>Муниципальное казенное общеобразовательное учреждение средняя образовательная школа с. Ильинского Слободского района Кировской области</t>
  </si>
  <si>
    <t>МКОУ ООШ с. Карино</t>
  </si>
  <si>
    <t>Муниципальное казенное общеобразовательное учреждение основная общеобразовательная школа с. Карино Слободского района Кировской области</t>
  </si>
  <si>
    <t>МКОУ Озерницкая ООШ п. Центральный</t>
  </si>
  <si>
    <t>муниципальное казенное общеобразовательное  учреждение Озерницкая основная общнобразовательная школа п. Центральнй Слободского района Кировской области</t>
  </si>
  <si>
    <t>МКОУ СОШ п.Октябрьский</t>
  </si>
  <si>
    <t>Муниципальное казенное общеобразовательное учреждение средняя общеобразовательная школа п.Октябрьский Слободского района Кировской области</t>
  </si>
  <si>
    <t>МКОУ ООШ д.Салтыки</t>
  </si>
  <si>
    <t>муниципальное казнное общеобразовательное учреждение 
основная общеобразовательная школа д.Салтыки Слободского
 района Кировской области</t>
  </si>
  <si>
    <t>МКОУ СОШ д.Свеозарево</t>
  </si>
  <si>
    <t>Муниципальное казенное общеобразовательное учреждение средняя общеобразовательная школа д.Свеозарево</t>
  </si>
  <si>
    <t xml:space="preserve">МКОУ СОШ с. Совье </t>
  </si>
  <si>
    <t xml:space="preserve">муниципальное казенное общеобразовательное учреждение средняя общеобразовательная школа с. Совье Слободского района Кировской области </t>
  </si>
  <si>
    <t>МКОУ СОШ с УИОП  д. Стулово</t>
  </si>
  <si>
    <t>Муниципальное казенное общеобразовательное учреждение средняя общеобразовательная школа с углубленным изучением отдельных предметов д. Стулово Слободкого района Кировской области</t>
  </si>
  <si>
    <t>МКОУ СОШ с.Шестаково Слободского района Кировской области</t>
  </si>
  <si>
    <t>Муниципальное казенное общеобразовательное учреждение средняя общеобразовательная школа с. Шестаково Слободского района Кировской области</t>
  </si>
  <si>
    <t>МКОУ СОШ д. Шихово</t>
  </si>
  <si>
    <t>Муниципальное казенное общеобразовательное учреждение средняя общеобразовательная школа д. Шихово Слободского района Кировской области</t>
  </si>
  <si>
    <t>МКОУ ООШ с. Волково</t>
  </si>
  <si>
    <t>Муниципальное казенное общеобразовательное учреждение основная общеобразовательная школа с. Волково Слободского района Кировской области</t>
  </si>
  <si>
    <t>Советский</t>
  </si>
  <si>
    <t>МКОУ ООШ с.Васильково</t>
  </si>
  <si>
    <t>муниципальное казенное общеобразовательное учреждение основная общеобразовательная школа с.Васильково советского района Кировской области</t>
  </si>
  <si>
    <t>МКОУ СОШ с.Ильинск</t>
  </si>
  <si>
    <t>Муниципальное казенное общеобразовательное учреждение средняя общеобразовательная школа с.Ильинск Советского района Кировской области</t>
  </si>
  <si>
    <t>МКОУ ООШ с. Колянур</t>
  </si>
  <si>
    <t>муниципальное казенное общеобразовательное учреждение основная общеобразовательная школа с. Колянур Советского района Кировской области</t>
  </si>
  <si>
    <t>КОГОБУ "Лицей г.Советска"</t>
  </si>
  <si>
    <t>Кировское областное государственное общеобразовательное бюджетное учреждение "Лицей г.Советска"</t>
  </si>
  <si>
    <t>МКОУ ООШ с.Мокино</t>
  </si>
  <si>
    <t>муниципальное казенное общеобразовательное учреждение основная общеобразовательная школа с.Мокино Советского района Кировской области</t>
  </si>
  <si>
    <t>МОУ СОШ с УИОП № 1 г.Советска Кировской области</t>
  </si>
  <si>
    <t>Муниципальное общеобразовательное учреждение средняя общеобразовательная школа с углубленным изучением отдельных предметов№1 г.Советска Советского района Кировской области</t>
  </si>
  <si>
    <t>МКОУ СОШ с УИОП №2 г. Советска</t>
  </si>
  <si>
    <t>Муниципальное казенное общеобразовательное учреждение средняя общеобразовательная школа с углубленным изучением отдельных предметов № 2 г.Советска Кировской области</t>
  </si>
  <si>
    <t>МКОУ ООШ д. Воробьева Гора</t>
  </si>
  <si>
    <t>Муниципальное к4азенное общеобразовательное учре5ждение основная общеобразовательная школа д. Воробьева Гора Советского района Кировской области</t>
  </si>
  <si>
    <t>МКОУ ООШ с. Зашижемье</t>
  </si>
  <si>
    <t>Муниципальное казенное общеобразовательное учреждение основная общеобразовательная школа с. Зашижемье Советского района Кировской области</t>
  </si>
  <si>
    <t>МКОУ ООШ №4 г.Советска Кировской области</t>
  </si>
  <si>
    <t>Муниципальное казенное общеобразовательное учреждение основная общеобразовательная школа№4 г.Советска Кировской области</t>
  </si>
  <si>
    <t>МКОУ ООШ д. Дуброва Советского района Кировской области</t>
  </si>
  <si>
    <t>муниципальное казенное общеобразовательное учреждение основная общеобразовательная школа д. Дуброва Советского района Кировской области</t>
  </si>
  <si>
    <t>МКОУ ООШ д. Лесниково</t>
  </si>
  <si>
    <t>муниципальное казенное общзеобразовательное учреждение основная общеобразовательная школа д. Лесниково Советского района Кировской области</t>
  </si>
  <si>
    <t>МКОУ НОШ д. Грехово Советского района Кировской области</t>
  </si>
  <si>
    <t>Муниципальное казенное общеобразовательное учреждение начальная общеобразовательная школа д. Грехово Советского района Кировской области</t>
  </si>
  <si>
    <t>Сунский</t>
  </si>
  <si>
    <t>КОГОБУ СШ с. Верхосунье Сунского района</t>
  </si>
  <si>
    <t>Кировское областное государственное общеобразовательное бюджетное учреждение "Средняя школа с. Верхосунье Сунского района"</t>
  </si>
  <si>
    <t>КОГОБУ СШ пгт Суна</t>
  </si>
  <si>
    <t>Кировское областное государственное общеобразовательное бюджетное учреждение "Средняя школа пгт Суна"</t>
  </si>
  <si>
    <t>Тужинский муниципальный район</t>
  </si>
  <si>
    <t>КОГОБУ СШ с.Ныр Тужинского района</t>
  </si>
  <si>
    <t>Кировское областное государственное общеобразовательное бюджетное учреждение "Средняя школа с.Ныр Тужинского района"</t>
  </si>
  <si>
    <t xml:space="preserve">КОГОБУ СШ с УИОП пгт Тужа </t>
  </si>
  <si>
    <t xml:space="preserve">Кировское областное государственное общеобразовательное учреждение "Средняя школа с углубленным изучением отдельных предметов пгт Тужа" </t>
  </si>
  <si>
    <t>Унинский</t>
  </si>
  <si>
    <t>МБОУ СОШ с. Елгань</t>
  </si>
  <si>
    <t>Муниципальное бюджетное общеобразовательное учреждение средняя общеобразовательная школа с. Елгань Унинского муниципального округа Кировской области</t>
  </si>
  <si>
    <t>МБОУ СОШ д. Малый Полом</t>
  </si>
  <si>
    <t>Муниципальное бюджетное общеобразовательное учреждение средняя общеобразовательная школа д. Малый Полом Унинского муниципального округа Кировской области</t>
  </si>
  <si>
    <t>МБОУ СОШ с. Порез</t>
  </si>
  <si>
    <t>Муниципальное бюджетное общеобразовательное учреждение средняя общеобразовательная школа с. Порез Унинского муниципального округа имени Г.Ф. Шулятьева</t>
  </si>
  <si>
    <t>КОГОБУ СШ с УИОП пгт Уни</t>
  </si>
  <si>
    <t>Кировское областное государственное общеобразовательное бюджетное учреждение «Средняя школа с углубленным изучение отдельных предметов пгт Уни»</t>
  </si>
  <si>
    <t>МБОУ ООШ д. Сибирь</t>
  </si>
  <si>
    <t>Муниципальное бюджетное общеобраовательное учреждение основная общеобразовательная школа д. Сибирь Унинского мууниципального округа Кироской области</t>
  </si>
  <si>
    <t>МБОУ ООШ д. Канахинцы</t>
  </si>
  <si>
    <t>Муниципальное бюджетное общеобразовательное учреждение основная общеобразовательная школа д. Канахинцы Унинского муниципального округа Кировской области</t>
  </si>
  <si>
    <t>МБОУ НОШ д. Чуваши</t>
  </si>
  <si>
    <t>Муниципальное бюджетное общеобразовательное учреждение начальная общеобразовательная школа д. Чуваши Унинского муниципального округа Кировской области</t>
  </si>
  <si>
    <t>МБУ ДО ЦВР пгт Уни Кировской области</t>
  </si>
  <si>
    <t>Уржумский</t>
  </si>
  <si>
    <t>МКОУ СОШ с.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</si>
  <si>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</si>
  <si>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МКОУ СОШ с. Б-Рой Уржумского района Кировской области</t>
  </si>
  <si>
    <t>муниципальное казенное общеобразовательное учреждение средняя общеобразовательная школа с. Большой Рой Уржумского района Кировской области</t>
  </si>
  <si>
    <t>КОГОАУ «Гимназия г. Уржума»</t>
  </si>
  <si>
    <t>Кировское областное государственное общеобразовательное автономное учреждение «Гимназия г. Уржума»</t>
  </si>
  <si>
    <t>МКОУ СОШ № 2 г. Уржума</t>
  </si>
  <si>
    <t>муниципальное казенное общеобразовательное учреждение "Средняя общеобразовательная школа № 2" г. Уржума Кировской области</t>
  </si>
  <si>
    <t xml:space="preserve">МКОУ СОШ № 3 г. Уржума Кировской области </t>
  </si>
  <si>
    <t>муниципальное казенное общеобразовательное учреждение "Средняя общеобразовательная школа № 3" г. Уржума Кировской области</t>
  </si>
  <si>
    <t>МКОУ ООШ с. Лопьяла Уржумского района Кировской области</t>
  </si>
  <si>
    <t>Муниципальное казенное общеобразовательное учреждение основная общеобразовательная школа с.Лопьяла Уржумского района Кировской области</t>
  </si>
  <si>
    <t>МКОУ СОШ с.Лазарево Уржумского района Кировской области</t>
  </si>
  <si>
    <t>муниципальное казенное общеобразовательное учреждение средняя общеобразовательная школа с.Лазарево Уржумского района Кировской области</t>
  </si>
  <si>
    <t>МКОУ ООШ с. Петровского Уржумского района Кировской области</t>
  </si>
  <si>
    <t>муниципальное казенное общеобразовательное учреждение основная общеобразовательная школа с. Петровского Уржумского района Кировской области</t>
  </si>
  <si>
    <t>МКОУ СОШ п. Пиляндыш Уржумского района Кировской области</t>
  </si>
  <si>
    <t>муниципальное казенное общеобразовательное учреждение средняя общеобразовательная школа п. Пиляндыш Уржумского района Кировской области</t>
  </si>
  <si>
    <t>МКОУ СОШ с.Русский Турек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</si>
  <si>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</si>
  <si>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МАОУ СОШ с УИОП села Шурмы Уржумского районаКировской области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</si>
  <si>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села Шурмы Уржумского района Кировской области</t>
  </si>
  <si>
    <t>МКОУ ООШ с.Верхосунье Фаленского муниципального округа</t>
  </si>
  <si>
    <t>Муниципальное общеобразовательное учреждение основная общеобразовательная школа с.Верхосунье Фаленского муниципального округа Кировской области</t>
  </si>
  <si>
    <t>МКОУ ООШ д.Леваны</t>
  </si>
  <si>
    <t>Муниципальное казенное общеобразовательное учреждение основная общеобразовательная школа д. Леваны Фаленского муниципального округа Кировской области</t>
  </si>
  <si>
    <t>Фаленский</t>
  </si>
  <si>
    <t>МКОУ СОШ п. Октябрьский Фаленского муниципального округа Кировской области</t>
  </si>
  <si>
    <t>Муниципальное казенное общеобразовательное учреждение средняя общеобразовательная школа п. Октябрьский Фаленского муниципального округа Кировской области</t>
  </si>
  <si>
    <t>МКОУ ООШ с. Полом Фаленского муниципального округа Кировской области</t>
  </si>
  <si>
    <t>Муниципальное казенное общеобразовательное учреждение основная общеобразовательная школа с. Полом Фаленского муниципального округа Кировской области</t>
  </si>
  <si>
    <t>МКОУ СОШ с.Талица</t>
  </si>
  <si>
    <t>Муниципальное казенное общеобразовательное учреждение средняя общеобразовательная школа с.Талица Фаленского муниципального округа Кировской области</t>
  </si>
  <si>
    <t>КОГОБУ СШ с УИОП пгт Фаленки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</si>
  <si>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Фаленки"</t>
  </si>
  <si>
    <t>МКОУ ШИ д.Филейка Фаленского муниципального округа Кировской области</t>
  </si>
  <si>
    <t>Муниципальное казенное общеобразовательное учреждение "Школа-интернат" д.Филейка Фаленского муниципального округа</t>
  </si>
  <si>
    <t>МКОУ ООШ с. Николаево Фаленского округа Кировской области</t>
  </si>
  <si>
    <t>Муниципальное казенное общеобразовательное учреждение основная общеобразовательная школа с. Николаево Фаленского муниципального округа Кировской области</t>
  </si>
  <si>
    <t>МКОУ ООШ с. Святица</t>
  </si>
  <si>
    <t>Муниципальное казенное общеобразовательное учреждение основная общеобразовательная школа с. Святица Фаленского муниципального округа Кировской области</t>
  </si>
  <si>
    <t>МКОУ ВШ пгт Фаленки Фаленского муниципального округа Кировской области</t>
  </si>
  <si>
    <t>Шабалинский</t>
  </si>
  <si>
    <t>ШМОКУ ООШ с.Архангельское</t>
  </si>
  <si>
    <t>Шабалинское муниципальное общеобразовательное казенное учреждение основная общеобразовательная школа с.Архагельское</t>
  </si>
  <si>
    <t>ШМОКУ СОШ с. Высокораменское</t>
  </si>
  <si>
    <t xml:space="preserve">Шабалинское муниципальное общеобразовательное казенное учреждение средняя общеобразовательная школа с. Высокораменское Шабалинского района Кировской области </t>
  </si>
  <si>
    <t>КОГОБУ СШ с УИОП пгт Ленинское</t>
  </si>
  <si>
    <t xml:space="preserve">Кировское областное государственное общеобразовательное бюджетное учреждение «Средняя  школа с углубленным изучением отдельных предметов пгт Ленинское Шабалинского района»
</t>
  </si>
  <si>
    <t>ШМОКУ ООШ с.Соловецкое</t>
  </si>
  <si>
    <t>Шабалинское муниципальное общеобразовательное казенное учреждение основная общеобразовательная школа с.Соловецкое</t>
  </si>
  <si>
    <t>Юрьянский</t>
  </si>
  <si>
    <t>МКОУ ООШ п.Гирсово</t>
  </si>
  <si>
    <t>муниципальное казенное общеобразовательное учреждение основная общеобразовательная школа п.ГирсовоЮрьянского района Кировской области</t>
  </si>
  <si>
    <t>МКОУ ООШ с.Загарье</t>
  </si>
  <si>
    <t>Муниципальное казенное общеобразовательное учреждение основная общеобразовательная школа с.Загарье Юрьянского района Кировской области</t>
  </si>
  <si>
    <t>Юрьянский район</t>
  </si>
  <si>
    <t>МКОУ ООШ д.Ложкари</t>
  </si>
  <si>
    <t>Муниципальное казенное общеобразовательное учреждение основная общеобразовательная школа д. Ложкари Юрьянского района Кировской области</t>
  </si>
  <si>
    <t>МКОУ ООШ с.Медяня</t>
  </si>
  <si>
    <t>муниципальное казенное общеобразовательное учреждение основная общеобразовательная школа села Медяны Юрьянского района Кировской области</t>
  </si>
  <si>
    <t>МКОУ ООШ д.Подгорцы</t>
  </si>
  <si>
    <t>муниципальное казенное общеобразовательное учреждение основная общеобразовательная школа д.Подгорцы Юрьянского района Кировской области</t>
  </si>
  <si>
    <t>КОГОБУ СШ с УИОП пгт Юрья</t>
  </si>
  <si>
    <t xml:space="preserve">Кировское областное государственное общеобразовательное бюджетное учреждение «Средняя школа с углубленным изучением отдельных предметов имени Героя Советского Союза Зонова Н.Ф. пгт Юрья» </t>
  </si>
  <si>
    <t>МКОУ НОШ с.Верховино</t>
  </si>
  <si>
    <t>Муниципальное казенное общеобразовательное учреждение начальная общеобразовательная школа с.Верховино Юрьянского района Кировской области (МКОУ НОШ с.Верховино)</t>
  </si>
  <si>
    <t>МКДОУ детский сад "Теремок" пгт. Мурыгино</t>
  </si>
  <si>
    <t>Муниципальное казенное дошкольное образовательное учреждение детский сад "Теремок" пгт. Мурыгино Юрьянского района Кировской области</t>
  </si>
  <si>
    <t>Яранский</t>
  </si>
  <si>
    <t>МКОУ СШ м. Знаменка</t>
  </si>
  <si>
    <t>Муниципальное казенное общеобразовательное учреждение "Средняя школа м. Знаменка Яранского района Кировской области"</t>
  </si>
  <si>
    <t>МКОУ ОШ с.Каракша</t>
  </si>
  <si>
    <t>Муниципальное казенное общееобразовательное учреждение "основная школа с.Каракша Яранского района кировской области"</t>
  </si>
  <si>
    <t>МКОУ ОШ с. Никола</t>
  </si>
  <si>
    <t>Муниципальное казенное общеобразовательное учреждение "Основная школа с. Никола Яранского района Кировской области"</t>
  </si>
  <si>
    <t xml:space="preserve">МКОУ ОШ С Никулята </t>
  </si>
  <si>
    <t xml:space="preserve">Муниципальное казенное общеобразовательное учреждение "Основная школа с Никулята Яранского района Кировской области" </t>
  </si>
  <si>
    <t>МКОУ ОШ м. Опытное Поле</t>
  </si>
  <si>
    <t>Муниципальное казенное общеобразовательное учреждение "Основная школа м. Опытное Поле Яранского района Кировской области"</t>
  </si>
  <si>
    <t>МКОУ ОШ с. Салобеляк</t>
  </si>
  <si>
    <t>муниципальное казенное общеобразовательное учреждение "Основная школа с. Салобеляк Яранского района Кировской области"</t>
  </si>
  <si>
    <t>КОГОБУ СШ с УИОП г.Яранска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</si>
  <si>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г.Яранска"</t>
  </si>
  <si>
    <t>МКОУ СШ с УИОП №2 им. А. Жаркова г. Яранска</t>
  </si>
  <si>
    <t>Муниципальное казенное общеобразовательное учреждение «Средняя школа с углубленным изучением отдельных предметов № 2 им. А. Жаркова г. Яранска Кировской области»</t>
  </si>
  <si>
    <t>МКОУ СШ с УИОП № 3 г. Яранска</t>
  </si>
  <si>
    <t>Муниципальное казенное общеобразовательное учреждение "Средняя школа с углубленным изучением отдельных предметов № 3 г. Яранска"</t>
  </si>
  <si>
    <t>МКОУ ОШ д. Пушкино</t>
  </si>
  <si>
    <t>Муниципальное казенное общеобразовательное учреждение "Основная школа д. Пушкино Яранского района Кировской области"</t>
  </si>
  <si>
    <t>МКОУ "Лицей с кадетскими классами имени Г.С.Шпагина"</t>
  </si>
  <si>
    <t>муниципальное казенное общеобразовательное учреждение "Лицей с кадетскими классами имени Г.С.Шпагина" г.Вятские Поляны Кировской области</t>
  </si>
  <si>
    <t>МКОУ гимназия г.Вятские Поляны</t>
  </si>
  <si>
    <t>Муниципальное казенное общеобразовательное учреждение гимназия г.Вятские Поляны</t>
  </si>
  <si>
    <t xml:space="preserve">г. Вятские Поляны </t>
  </si>
  <si>
    <t>КОГОАУ "Вятский многопрофильный лицей"</t>
  </si>
  <si>
    <t>Кировское областное государственное общеобразовательное автономное учреждение «Вятский многопрофильный лицей</t>
  </si>
  <si>
    <t>г. Вятские Поляны</t>
  </si>
  <si>
    <t xml:space="preserve">МКОУ СОШ № 5 </t>
  </si>
  <si>
    <t xml:space="preserve">муниципальное казенное общеобразовательное учреждение средняя общеобразовательная школа № 5 города Вятские Поляны Кировской области  </t>
  </si>
  <si>
    <t>МКДОУдетский сад №6"Рябинка"г. Вятские Поляны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</si>
  <si>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одному из направлений развития воспитанников № 6 « Рябинка »  г. Вятские Поляны Кировской области</t>
  </si>
  <si>
    <t>МКОУ ООШ мкр. Каринторф</t>
  </si>
  <si>
    <t>Муниципальное казённое общеобразовательное учреждение основная общеобразовательная школа микрорайона Каринторф города Кирово-Чепецка Кировской области</t>
  </si>
  <si>
    <t>г. Кирово-Чепецк</t>
  </si>
  <si>
    <t>МБОУ "Лицей"</t>
  </si>
  <si>
    <t>Муниципальное бюджетное общеобразовательное учреждение «Лицей города Кирово-Чепецка Кировской области»</t>
  </si>
  <si>
    <t>МКОУ СОШ с УИОП № 4</t>
  </si>
  <si>
    <t>Муниципальное казенное общеобразовательное учреждение средняя общеобразовательная школа с углубленным изучением отдельных предметов № 4 города Кирово-Чепецка Кировской области</t>
  </si>
  <si>
    <t>МКОУ СОШ № 5</t>
  </si>
  <si>
    <t>МУНИЦИПАЛЬНОЕ КАЗЕННОЕ ОБЩЕОБРАЗОВАТЕЛЬНОЕ УЧРЕЖДЕНИЕ СРЕДНЯЯ ОБЩЕОБРАЗОВАТЕЛЬНАЯ ШКОЛА  № 5 ГОРОДА КИРОВО - ЧЕПЕЦКА КИРОВСКОЙ ОБЛАСТИ</t>
  </si>
  <si>
    <t>МКОУ СОШ № 6</t>
  </si>
  <si>
    <t>Муниципальное казенное общеобразовательное учреждение средняя общеобразовательная школа № 6 города Кирово-Чепецка Кировской области</t>
  </si>
  <si>
    <t>МКОУ СОШ с УИОП №7</t>
  </si>
  <si>
    <t xml:space="preserve">Муниципальное казенное общеобразовательное учреждение средняя общеобразовательная школа с углубленным изучением отдельных предметов № 7 города Кирово-Чепецка Кировской области
</t>
  </si>
  <si>
    <t>МКОУ "Центр образования им. А. Некрасова" г. Кирово-Чепецка Кировской области</t>
  </si>
  <si>
    <t>Муниципальное казенное общеобразовательное учреждение "Центр образования имени Алексея Некрасова" города Кирово-Чепецка Кировской области</t>
  </si>
  <si>
    <t>КОГОАУ "Гимназия №1"</t>
  </si>
  <si>
    <t>Кировское областное государственное общеобразовательное автономное учреждение "Гимназия №1 г. Кирово-Чепецка"</t>
  </si>
  <si>
    <t>МКОУ СОШ с УИОП № 10</t>
  </si>
  <si>
    <t>Муниципальное казенное общеобразовательное учреждение с углублённым изучением отдельных предметов № 10 г. Кирово-Чепецка</t>
  </si>
  <si>
    <t>МБОУ гимназия №2 г. Кирово-Чепецка</t>
  </si>
  <si>
    <t>Муниципальное бюджетное общеобразовательное учредение гимназия №2 города Кирово-Чепецка Кировской области</t>
  </si>
  <si>
    <t>МБОУ многопрофильный лицей</t>
  </si>
  <si>
    <t>Муниципальное бюджетное общеобразовательное учреждение многопрофильный лицей города Кирово-Чепецка Кировской области</t>
  </si>
  <si>
    <t>МБДОУ детский сад №8</t>
  </si>
  <si>
    <t>КОГОБУ СШ с УИОП №1 г.Котельнича</t>
  </si>
  <si>
    <t>Кировское областное государственное обзщеобразовательное учреждение "Средняя школа с углублённым изучением отдельных предметов №1 города Котельнича"</t>
  </si>
  <si>
    <t>МБОУ СШ с УИОП №2 им. Д. Белых</t>
  </si>
  <si>
    <t>муниципальное бюджетное общеобразовательное учреждение "Средняя школа с углублённым изучениемотдельных предметов №2 имени Кавалера Ордена Мужества Дениса Белых" города Котельнича Кировской области</t>
  </si>
  <si>
    <t>МБОУ СШ № 3 г. Котельнича</t>
  </si>
  <si>
    <t>Муниципальное бюджетное общеобразовательное учреждение "Средняя школа № 3" города Котельнича Кировской области</t>
  </si>
  <si>
    <t>МБОУ СОШ с УИОП №5 г.Котельнича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</si>
  <si>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города Котельнича Кировской области</t>
  </si>
  <si>
    <t>г. Котельнич</t>
  </si>
  <si>
    <t>КОГОБУ ШИ ОВЗ г. Котельнича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</si>
  <si>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г. Котельнича"</t>
  </si>
  <si>
    <t>город Слободской</t>
  </si>
  <si>
    <t>МБОУ "Средня школа №5"</t>
  </si>
  <si>
    <t>муниципальное бюджетное общеобразовательное учреждение средняя общеобразовательная школа №5 города Слободского Кировской области</t>
  </si>
  <si>
    <t>МКОУ СОШ № 7 г. Слободского</t>
  </si>
  <si>
    <t>Муниципальное казенное общеобразовательное учреждение средняя общеобразовательная школа № 7 города Слободского Кировской области</t>
  </si>
  <si>
    <t>г. Слободской</t>
  </si>
  <si>
    <t>МКОУ СОШ №14 г. Слободского</t>
  </si>
  <si>
    <t>Муниципальное казенное общеобразовательное учреждение средняя общеобразовательная школа №14 города Слободского Кировской области</t>
  </si>
  <si>
    <t>МКОУ гимназия г. Слоблдского</t>
  </si>
  <si>
    <t>Муниципальное казенное общеобразовательное учреждение гимназия г. Слободского Кировской области</t>
  </si>
  <si>
    <t xml:space="preserve">МКДОУ д/с "Алёнушка" </t>
  </si>
  <si>
    <t>Основная школа №1 г. Кирова</t>
  </si>
  <si>
    <t>Муниципальное бюджетное общеобразовательное учреждение "Основная общеобразовательная школа №1" города Кирова</t>
  </si>
  <si>
    <t>МБОУ СОШ № 2 города Кирова</t>
  </si>
  <si>
    <t>муниципальное бюджетное общеобразовательное учреждение  "Средняя общеобразовательная школа № 2" города Кирова</t>
  </si>
  <si>
    <t>МОАУ "Гимназия имени А.Грина"</t>
  </si>
  <si>
    <t>муниципальное общеобразовательное автономное учреждение "Гимназия имени Александра Грина" г.Кирова</t>
  </si>
  <si>
    <t>г.Киров</t>
  </si>
  <si>
    <t>МБОУ СОШ №4 г. Кирова</t>
  </si>
  <si>
    <t>муниципальное бюджетное общеобразовательное учреждение "Средняя общеобразовательная школа №4" города Кирова</t>
  </si>
  <si>
    <t>МБОУ СОШ №5 г. Кирова</t>
  </si>
  <si>
    <t xml:space="preserve">Муниципальное бюджетное общеобразовательное учреждение "Средняя общеобразовательная школа №5" города Кирова </t>
  </si>
  <si>
    <t>город Киров</t>
  </si>
  <si>
    <t>МОАУ СОШ №8 г. Киров</t>
  </si>
  <si>
    <t>Муниципальное общеобразовательное автономное учреждение "Средняя общеобразовательная школа № 8" города Кирова</t>
  </si>
  <si>
    <t>МБОУ СОШ с УИОП № 9 г.Кирова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</si>
  <si>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9» города Кирова</t>
  </si>
  <si>
    <t>МОАУ СОШ с УИОП № 10 г. Кирова</t>
  </si>
  <si>
    <t>муниципальное общеобразовательное автономное учреждение "Средняя общеобразовательная школа с углублённым изучением отдельных предметов № 10 им.К.Э.Циолковского"города Кирова</t>
  </si>
  <si>
    <t>МБОУ СОШ №11 г. Кирова</t>
  </si>
  <si>
    <t>муниципальное бюджетное общеобразовательное учреждение "Средняя общеобразовательная школа № 11" города Кирова</t>
  </si>
  <si>
    <t>МБОУ СОШ №14 города Кирова</t>
  </si>
  <si>
    <t>муниципальное бюджетное общеобразовательное учреждение "Средняя общеобразовательная школа №14" города Кирова</t>
  </si>
  <si>
    <t>МБОУ СОШ №16 Г.КИРОВА</t>
  </si>
  <si>
    <t>Муниципальное бюджетное общеобразовательное учреждение "Средняя общеобразовательная школа №16" города Кирова</t>
  </si>
  <si>
    <t>МБОУ СОШ № 18 г. Кирова</t>
  </si>
  <si>
    <t xml:space="preserve">Муниципальное бюджетное общеобразовательное учреждение
«Средняя общеобразовательная школа №18» города Кирова
</t>
  </si>
  <si>
    <t>МОАУ "Лицей № 21"</t>
  </si>
  <si>
    <t>муниципальное общеобразовательное автономное учреждение "Лицей № 21" города Кирова</t>
  </si>
  <si>
    <t xml:space="preserve">МБОУ СОШ № 25 г. Кирова </t>
  </si>
  <si>
    <t xml:space="preserve">муниципальное бюджетное общеобразовательное учреждение "Средняя общеобразовательная школа № 25"города Кирова </t>
  </si>
  <si>
    <t>МБОУ средняя школа №27 города Кирова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</si>
  <si>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№27" города Кирова</t>
  </si>
  <si>
    <t>МОАУ ЛИнТех №28 г. Кирова</t>
  </si>
  <si>
    <t>Муниципальное общеобразовательное автономное учреждение «Лицей информационных технологий  № 28» города Кирова</t>
  </si>
  <si>
    <t>МБОУ СОШ №30 г. Кирова</t>
  </si>
  <si>
    <t>Муниципальное бюджетное  общеобразовательное учреждение "Средняя обшеобразовательная школа  с углубленным изучением отдлеьных предметов № 30" города Кирова</t>
  </si>
  <si>
    <t>МБОУ СОШ с УИОП №32 города Кирова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</si>
  <si>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 города Кирова</t>
  </si>
  <si>
    <t>г. Киров</t>
  </si>
  <si>
    <t>МБОУ ООШ № 33 г. Кирова</t>
  </si>
  <si>
    <t>Муниципальное бюджетное общеобразовательное учреждение "Основная общеобразовательная школа № 33" города Кирова</t>
  </si>
  <si>
    <t>МБОУ СОШ № 34</t>
  </si>
  <si>
    <t>Муниципальное бюджетное общеобразовательное</t>
  </si>
  <si>
    <t>МБОУ ХТЛ</t>
  </si>
  <si>
    <t>Муниципальное бюджетное общеобразовательное учреждение "Художественно-технологический лицей" города Кирова</t>
  </si>
  <si>
    <t>МОАУ СОШ с УИОП №37 г.Кирова</t>
  </si>
  <si>
    <t xml:space="preserve">  Муниципальное общеобразовательное автономное учреждение 
«Средняя общеобразовательная школа с углубленным изучением отдельных предметов № 37» города Кирова
</t>
  </si>
  <si>
    <t>МБОУ СОШ с УИОП "Железнодорожный образовательный центр" г.Кирова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</si>
  <si>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"-елезнодорожный образовательный центр" г.Кирова</t>
  </si>
  <si>
    <t>МБОУ СОШ №40 г.Кирова</t>
  </si>
  <si>
    <t>МБОУ СОШ №42 города Кирова</t>
  </si>
  <si>
    <t>Муниципальное бюджетное общеобразовательное учреждение "Средняя общеобразовательная школа №42" города Кирова</t>
  </si>
  <si>
    <t>МБОУ ЛГ</t>
  </si>
  <si>
    <t>муниципальное бюджетное общеобразовательное учреждение "Лингвистическая гимназия" города Кирова</t>
  </si>
  <si>
    <t>МБОУ СОШ № 45 им. А.П.Гайдара г.Кирова</t>
  </si>
  <si>
    <t>муниципальное бюджетное общеобразовательное учреждение "Средняя общеобразовательная школа № 45 им. А.П.Гайдара" г.Кирова</t>
  </si>
  <si>
    <t>МБОУ Гимназия № 46</t>
  </si>
  <si>
    <t>муниципальное бюджетное общеобразовательное учреждение "Гимназия № 46" г. Кирова</t>
  </si>
  <si>
    <t>МБОУ СОШ с УИОП 3 47 города Кирова</t>
  </si>
  <si>
    <t>Муниципальное бюджетное общеобразовательное учреждение" Средняя общеобразовательная школа с углублённым изучением отдельных предметов № 47"  города Кирова</t>
  </si>
  <si>
    <t>МБОУ СОШ с УИОП № 48 г.Кирова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</si>
  <si>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 48" города Кирова</t>
  </si>
  <si>
    <t>МБОУ СОШ с УИОП № 51 г. Кирова</t>
  </si>
  <si>
    <t xml:space="preserve">Муниципальное бюджетное 
общеобразовательное учреждение
 «Средняя общеобразовательная школа 
с углубленным изучением отдельных 
предметов № 51 г. Кирова» 
</t>
  </si>
  <si>
    <t>МБОУ СОШ с УИОП №52</t>
  </si>
  <si>
    <t>Муниципальное бюджетное общеобразовательное учреждение  средняя общеобразовательная школа с углубленным изучением отдельных предметов №52 города Кирова.</t>
  </si>
  <si>
    <t>МБОУ СОШ № 53 г.Кирова</t>
  </si>
  <si>
    <t>муниципальное бюджетное общеобразовательное учреждение "Средняя общеобразовательная школа № 53" города Кирова</t>
  </si>
  <si>
    <t>МБОУ СОШ № 54 города Кирова</t>
  </si>
  <si>
    <t>муниципальное бюджетное общеобразовательное учреждение "Средняя общеобразовательная школа № 54 имени Романа Ердякова" города Кирова</t>
  </si>
  <si>
    <t>МБОУ СОШ № 55 г. Кирова</t>
  </si>
  <si>
    <t>муниципальное бюджетное общеобразовательное учреждение "Средняя общеобразовательная школа № 55" г. Кирова</t>
  </si>
  <si>
    <t>МБОУ СОШ №56 города Кирова</t>
  </si>
  <si>
    <t>муниципальное бюджетное общеобразовательное  учреждение "Средняя общеобразовательная школа № 56 " города Кирова</t>
  </si>
  <si>
    <t>МБОУ "СОШ №57" г. Кирова</t>
  </si>
  <si>
    <t>Муниципальное бюджетное общеобразовательное учреждение "Средняя общеобразовательная школа №57" г. Кирова</t>
  </si>
  <si>
    <t>МБОУ "СОШ с УИОП № 58" города Кирова</t>
  </si>
  <si>
    <t>муниципальное бюджетное общеобразовательное учреждение " Средняя общеобразовательная школа с углубленным изучением отдельных предметов № 58" города Кирова</t>
  </si>
  <si>
    <t>МБОУ СОШ № 59 г. Кирова</t>
  </si>
  <si>
    <t>муниципальное бюджетное общеобразовательное учреждение "Средняя общеобразовательная школа № 59" города Кирова</t>
  </si>
  <si>
    <t>МБОУ СОШ с УИОП № 60 города Кирова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</si>
  <si>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 60" города Кирова</t>
  </si>
  <si>
    <t>МБОУ "СОШ с УИОП № 61" города Кирова</t>
  </si>
  <si>
    <t>Муниципальное общеобразовательне учреждение "средняя образовательная школа с углубленным изучением отдельных предметов № 61" города Кирова</t>
  </si>
  <si>
    <t>МБОУ СОШ с УИОП № 62 им.А.Я.Опарина г.Кирова</t>
  </si>
  <si>
    <t>Муниципальное бюджетное общеобразовательное учреждение "Средняя общеобразовательнгая школа с углубленным изучением отдельных предметов №62 им. А.Я.Опарина" г.Кирова</t>
  </si>
  <si>
    <t>МБОУ СОШ с УИОП № 65 г. Кирова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</si>
  <si>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 65" города Кирова</t>
  </si>
  <si>
    <t>МБОУ "СОШ с УИОП № 66" города Кирова</t>
  </si>
  <si>
    <t>муниципальное бюджетное общеобразовательное учреждение "Средняя общеобразовтаельная школа с углубленным изучением отдельных предметов № 66" города Кирова</t>
  </si>
  <si>
    <t>МБОУ ООШ № 68 г.Кирова</t>
  </si>
  <si>
    <t>муниципальное бюджетное общеобразовательное учреждение "Основная общеобразовательная школа № 68"города Кирова</t>
  </si>
  <si>
    <t>МБОУ СОШ № 70 г. Кирова</t>
  </si>
  <si>
    <t>Муниципальное бюджетное ощеобразовательное учреждение " Средняя общеобразовательная школа №70 г. Кирова"</t>
  </si>
  <si>
    <t>КОГОАУ ВГГ</t>
  </si>
  <si>
    <t>Кировское областное государственное общеобразовательное автономное учреждение"Вятская гуманитарная гимназия с углубленным изучением английского языка"</t>
  </si>
  <si>
    <t>КОГОАУ ВТЛ</t>
  </si>
  <si>
    <t>Кировское областное государственное общеобразовательное автономное учреждение "Вятский технический лицей"</t>
  </si>
  <si>
    <t>КОГОАУ "КЭПЛ"</t>
  </si>
  <si>
    <t>Кировское областное государственное общеобразовательное автономное учреждение "Кировский экономико-правовой лицей"</t>
  </si>
  <si>
    <t>КОГОАУ ЛЕН</t>
  </si>
  <si>
    <t>Кировское областное государственное общеобразовательное автономное учреждение "Лицей естественных наук"</t>
  </si>
  <si>
    <t>МБОУ СОШ № 26 г.Кирова</t>
  </si>
  <si>
    <t>муниципальное бюджетное общеобразовательное учреждение "Средняя общеобразовательная школа №26" города Кирова</t>
  </si>
  <si>
    <t>КОГОАУ КФМЛ</t>
  </si>
  <si>
    <t>Кировское областное государственное общеобразовательное автономное учреждение "Кировский физико-математический лицей"</t>
  </si>
  <si>
    <t>МБОУ ВШ г. Кирова</t>
  </si>
  <si>
    <t>муниципальное бюджетное общеобразовательное учреждение "Вечерняя школа" города Кирова</t>
  </si>
  <si>
    <t>Вятская православная гимназия (ВПГ)</t>
  </si>
  <si>
    <t>МБОУ "Вятская православная гимназия во имя преподобного Трифона Вятского" г. Ктрова</t>
  </si>
  <si>
    <t>МБОУ ООШ №19 г.Кирова</t>
  </si>
  <si>
    <t>муниципальное бюджетное общеобразовательное учреждение "Основная общеобразовательная школа №19" города Кирова</t>
  </si>
  <si>
    <t>КОГОБУ ЦДОД</t>
  </si>
  <si>
    <t>Кировское областное государственное общеобразовательное бюджетное учреждение "Центр дистанционного образования детей"</t>
  </si>
  <si>
    <t>МКДОУ №28</t>
  </si>
  <si>
    <t>муниципальное казённое дошкольное образовательное учреждение "Детский сад №28" города Кирова</t>
  </si>
  <si>
    <t>МКДОУ №119</t>
  </si>
  <si>
    <t>муниципальное казеннное дошкольное образовательное учреждение "Детский сад №119 " города Кирова</t>
  </si>
  <si>
    <t>МКДОУ № 206</t>
  </si>
  <si>
    <t>МКДОУ №4 г. Кирова</t>
  </si>
  <si>
    <t>муниципальное казенное дошкольное образовательное учреждение "Детский сад №4" города Кирова</t>
  </si>
  <si>
    <t>МКДОУ "Детский сад № 14" г.Кирова</t>
  </si>
  <si>
    <t>муниципальное казенное дошкольное образовательное учреждение "Детский сад № 14" города Кирова</t>
  </si>
  <si>
    <t>МКОУ СОШ ЗАТО Первомайский Кировской области</t>
  </si>
  <si>
    <t>Муниципальное казённое общеобразовательное учреждение средняя общеобразовательная школа закрытого административно-территориального образования Первомайский Кировской области</t>
  </si>
  <si>
    <t>Муниципальное казённое дошкольное образовательное учреждение детский сад комбинированного вида посёлка городского типа Вахруши Слободского района Кировской области</t>
  </si>
  <si>
    <t>МБОУ ДО ДТ пгт Арбаж</t>
  </si>
  <si>
    <t xml:space="preserve">Муниципальное бюджетное образовательное учреждение </t>
  </si>
  <si>
    <t>МБУ ДДТ пгт Афанасьево</t>
  </si>
  <si>
    <t xml:space="preserve">Муниципальное бюджетное учреждение дополнительного образования Дом детского творчества пгт Афанасьево Кировской области  </t>
  </si>
  <si>
    <t>МБУ ДЮСШ пгт Афанасьево</t>
  </si>
  <si>
    <t>Муниципальное бюджетное учреждение дополнительного образования детско-юношеская спортивная школа Афанасьевского района Кировской области</t>
  </si>
  <si>
    <t>МКУДО ДЮСШ г. Белая Холуница</t>
  </si>
  <si>
    <t>Муниципальное казённое учреждение дополнительного образования детско-юношеская спортивная школа г. Белая Холуница Кировской области</t>
  </si>
  <si>
    <t xml:space="preserve">МКОУ ДО ДДТ "Дарование" 
</t>
  </si>
  <si>
    <t xml:space="preserve">Муниципальное казённое образовательное учереждение  дополнительного образования  дом детского творчества "Дарование"
</t>
  </si>
  <si>
    <t>Муниципальное казённое образовательное учреждение "Дом детского творчества "Созвездие" Верхнекамского района Кировской области</t>
  </si>
  <si>
    <t>МКОУ ДО ДДТ "Фантазия"</t>
  </si>
  <si>
    <t>муниципальное казенное образовательное учреждение дополнительного образования Дом детского творчества "Фантазия" пгт Верхошижемье Кировской области</t>
  </si>
  <si>
    <t>МКОУ ДО ДЮСШ пгт Красная Поляна</t>
  </si>
  <si>
    <t>Муниципальное казенное образовательное учреждение дополнительного образования районная Детско-юношеская спортивная школа пгт Красная Поляна Вятскополянского района Кировской области</t>
  </si>
  <si>
    <t>МКОУ ДО ЦР "Поколение"</t>
  </si>
  <si>
    <t>Муниципальное казенное  образовательное учреждение дополнительного  образования Центр развития "Поколение"</t>
  </si>
  <si>
    <t>МКОУ ДО "Сосновская ДШИ"</t>
  </si>
  <si>
    <t>Муниципальное казённое образовательное учреждение дополнительного образования "Сосновская детская школа искусств"</t>
  </si>
  <si>
    <t>МКОУ ДО "Краснополянская ДШИ"</t>
  </si>
  <si>
    <t>муниципальное казенное образовательное учреждение дополнительного образования "Краснополянская детская школа искусств" Вятскополянского района Кировской области</t>
  </si>
  <si>
    <t>МКОУ ДО Детский центр г. Зуевка кировской области</t>
  </si>
  <si>
    <t>Муниципальное казенное образовательное учреждение дополнительного образования "Детский центр г. Зуевка Кировской области"</t>
  </si>
  <si>
    <t>МКУ ДО "ДЮСШ им.А.Ф.Оленёва" пгт.Кикнур</t>
  </si>
  <si>
    <t>Муниципальное казённое учреждение дополнительного образования "Детско-юношеская спортивная школа имени А.Ф.Оленёва" пгт Кикнур Кировской области</t>
  </si>
  <si>
    <t xml:space="preserve">МКОУ ДО Кильмезская ДЮСШ д. Малая Кильмезь </t>
  </si>
  <si>
    <t>Муниципальное казенное образовательное учреждение дополнительного образования Кильмезская детско-юношеская спортивная школад. Малая Кильмезь Кильмезского района Кировской области</t>
  </si>
  <si>
    <t>МКОУ ДО ДДТ пгт Кильмезь</t>
  </si>
  <si>
    <t xml:space="preserve">Муниципальное казенное образовательное учреждение дополнительное образование Дом детского творчества пгт Кильмезь </t>
  </si>
  <si>
    <t>МБОУДО МУК пгт. Кильмезь</t>
  </si>
  <si>
    <t>Муниципальное бюджетное образовательное учреждение дополнительного образования межшкольный учебный комбинат пгт. Кильмезь Кильмезског района Кировской области</t>
  </si>
  <si>
    <t>МКУ ДО ДДТ</t>
  </si>
  <si>
    <t>Муниципальное казенное учреждение дополнительного образования Дом детского творчества Кирово-Чепецкого района</t>
  </si>
  <si>
    <t>МКОУ ДО ДДТ п. Ленинская Искра Котельничского района</t>
  </si>
  <si>
    <t>Муниципальное казенное образовательное учреждение дополнительного образования Дом детского творчества п. Ленинская Искра  Котельничского района Кировской области</t>
  </si>
  <si>
    <t>МКОУ ДО ДДТ пгт Кумены</t>
  </si>
  <si>
    <t>Муниципальное казенное образовательное учреждение  дополнительного образования Дом детского творчества пгт Кумены Куменского района Кировской области</t>
  </si>
  <si>
    <t>МКОУ ДО Дом творчества пгт Лебяжье</t>
  </si>
  <si>
    <t>Муниципальное казенное образовательное учреждение дополнительного образования Дом детского творчества пгт Лебяжье Кировской области</t>
  </si>
  <si>
    <t>МКУ ДО ДЮСШ г. Лузы</t>
  </si>
  <si>
    <t>Муниципальное казенное учреждение дополнительного образования Детско-юношеская спортивная школа г. Лузы Кировской области</t>
  </si>
  <si>
    <t>МБОО ДО ДШИ г.Лузы Кировской обл.</t>
  </si>
  <si>
    <t xml:space="preserve">Муниципальная бюджетная образовательная организация </t>
  </si>
  <si>
    <t>МКОУ ДО "ДЮСШ" г. Малмыжа Кировской области</t>
  </si>
  <si>
    <t>муниципальное казенное учреждение дополнительного образования "Дом детского творчества" Малмыжского района Кировской области</t>
  </si>
  <si>
    <t>муниципальное казенное образовательное учреждение дополнительного образования "Детско-юношеская спортивная школа" г. Малмыжа Кировской области</t>
  </si>
  <si>
    <t>МОКУ ДО ДМШ г. Мураши</t>
  </si>
  <si>
    <t>Муниципальное образовательное казённое учреждение дополнительного образования Детская музыкальная школа г. Мураши Кировской области</t>
  </si>
  <si>
    <t>МОКУ ДО ДМШ п. Безбожник Мурашинского района Кировской области</t>
  </si>
  <si>
    <t>Муниципальное образовательное казенное учреждение дополнительного образования Детская музыкальная школа п. Безбожник Мурашинского района Кировской области</t>
  </si>
  <si>
    <t>МОКУ ДО ДДТ г. Мураши</t>
  </si>
  <si>
    <t>Муниципальное образовательное казённое учреждение дополнительного образования Дом детского творчества г. Мураши Кировской области</t>
  </si>
  <si>
    <t>МОКУ ДО ДЮСШ г. Мураши</t>
  </si>
  <si>
    <t>Муниципальное образовательное казённое учреждение дополнительного образования детско-юношеская спортивная школа г. Мураши Кировской области</t>
  </si>
  <si>
    <t xml:space="preserve">Нагорский </t>
  </si>
  <si>
    <t>МКОО ДО ДЮЦ "Факел" пгт Нагорск</t>
  </si>
  <si>
    <t>муниципальная казенная образовательная организация дополнительного образования детско-юношеский центр "Факел" пгт Нагорск Кровской области</t>
  </si>
  <si>
    <t>МКУ ДО ЦДОД пгт.Нема</t>
  </si>
  <si>
    <t>Муниципальное казенное учреждение дополнительного образования "Центр дополнительного образования детей" пгт.Нема Немского района Кировской области</t>
  </si>
  <si>
    <t>МКУДО "ДДТ"</t>
  </si>
  <si>
    <t xml:space="preserve">Муниципальное казенное учреждение дополнительного образования "Дом детского творчества" г.Нолинска Кировской области </t>
  </si>
  <si>
    <t>МКУДО ДДТ Омутнинского района</t>
  </si>
  <si>
    <t>Муниципальное казенное учреждение дополнительного образования  дом детского творчества  Омутнинского  района Кировской облассти</t>
  </si>
  <si>
    <t>МКУДО СЮТ Омутнинского района</t>
  </si>
  <si>
    <t>Муниципальное казенное учреждение дополнительного  образования станция юных техников Омутнинского района Кировской области</t>
  </si>
  <si>
    <t>МКОУ ДО ДДТ "Радость"</t>
  </si>
  <si>
    <t>Муниципальное казённое образовательное учреждение дополнительного образования Дом детского творчества "Радость пгт Опарино Кировской области</t>
  </si>
  <si>
    <t>МОКУ ДО ДЮСШ пгт.Опарино</t>
  </si>
  <si>
    <t>МКУ ДО Оричевский Дом творчества</t>
  </si>
  <si>
    <t>муниципальное казенное учреждение дополнительного образования  Оричевский районный Дом детского творчества Кировской области</t>
  </si>
  <si>
    <t>МКОУ ДО ДДТ "Мозаика"</t>
  </si>
  <si>
    <t>Муниципальное казенное образовательное учреждение дополнительного образования Дом детского творчества "Мозаика" г. Орлова Кировской области</t>
  </si>
  <si>
    <t>МКОУ ДО ДДиЮТ пгт Пижанка</t>
  </si>
  <si>
    <t>Муниципальное казённое образовательное учреждение дополнительного образования Дом детского и юношеского творчества пгт Пижанка Кировской области</t>
  </si>
  <si>
    <t>МКОУ ДО ДЮСШ пгт Пижанка</t>
  </si>
  <si>
    <t>муниципальное казенное образовательное учреждение дополнительного образования детско - юношеская спортивная школа пгт Пижанка Кировская область</t>
  </si>
  <si>
    <t>МКОУ ДО ДШИ пгт Пижанка</t>
  </si>
  <si>
    <t>Муниципальное казенное образовательное учреждение дополнительного образования детская школа искусств пгт Пижанка Кировской области</t>
  </si>
  <si>
    <t>МКУ ДО ДДТ "Ровесник" пгт Подосиновец</t>
  </si>
  <si>
    <t>Муниципальное казенное учреждение дополнительного образования дом детского творчества "Ровесник" пгт Подосиновец Кировской области</t>
  </si>
  <si>
    <t>МКУ ДО ДЮСШ пгт Подосиновец</t>
  </si>
  <si>
    <t>Муниципальное казенное учреждение дополнительног образования детско-юношеская спортивная школа</t>
  </si>
  <si>
    <t>МКОУ ДО "ЦДТ" пгт Санчурск Кировской области</t>
  </si>
  <si>
    <t>Муниципальное казенное образовательное учреждение дополнительного образования "Центр детского творчества" пгт Санчурск Кировской области</t>
  </si>
  <si>
    <t>МКОУ ДО ДЮСШ пгт Санчурск</t>
  </si>
  <si>
    <t>Муниципальное образовательное учреждение дополнительного образования детско-юношеская спортивная школа пгт Санчурск Кировской облсти</t>
  </si>
  <si>
    <t>МКОУ ДО ЦВР</t>
  </si>
  <si>
    <t>Муниципальное казённое образовательное учреждение дополнительного образования центр внешкольной работы Слободского района кировской области</t>
  </si>
  <si>
    <t>МОУ ДО ДДТ г. Советска</t>
  </si>
  <si>
    <t>Муниципальное образовательное учреждение дополнительного образования Дом детского творчества г. Советска Кировской области</t>
  </si>
  <si>
    <t>МКУ ДО ДЮЦ пгт Суна</t>
  </si>
  <si>
    <t>центр пгт Сунамуниципальное казенное учреждение дополнительного образования Детско-юношеский центр пгт Суна Кировской области</t>
  </si>
  <si>
    <t>МКУ ДО ДДТ пгт Тужа</t>
  </si>
  <si>
    <t>Муниципальное казенное учреждение дополнительного образования "Дом детского творчества" пгт Тужа Кировской области</t>
  </si>
  <si>
    <t>МКУ ДО ДЮСШ пгт Тужа Кировская область</t>
  </si>
  <si>
    <t>Муниципальное казенное учреждение дополнительного образования детско-юношеская спортивная пгт Тужа Кировскаая область</t>
  </si>
  <si>
    <t>Муниципальное бюджетное учреждение дополнительного образования  Центр внешкольной работы пгт Уни Кировской области</t>
  </si>
  <si>
    <t>МКОУ ЦДОД г. Уржума</t>
  </si>
  <si>
    <t>Муниципальное казенное образовательное учреждение Центр дополнительного образования детей города Уржума Кировской области</t>
  </si>
  <si>
    <t>МКОУ ДО  ДШИ пгт Фаленки Фаленского муниципального округа Кировской области</t>
  </si>
  <si>
    <t>Муниципальное казенное образовательное учреждение дополнительного образования детская школа искусств пгт Фаленки Фаленского муниципального округа Кировской области</t>
  </si>
  <si>
    <t>МКОУ ДО ДДТ пгт Фаленки Фаленского муниципального округа Кировской области</t>
  </si>
  <si>
    <t>Муниципальное казенное образовательное учреждение дополнительного образования Дом детского творчества пгт Фаленки Фаленского муниципального округа Кировской области</t>
  </si>
  <si>
    <t>ШМКУ ДО ДДТ пгт Ленинское</t>
  </si>
  <si>
    <t xml:space="preserve">Шабалинское муниципальное казённое учреждение  дополнительного образования
Дом детского творчества  пгт Ленинское
</t>
  </si>
  <si>
    <t xml:space="preserve">Юрьянский </t>
  </si>
  <si>
    <t xml:space="preserve">МКОУ ДО ЦДТ пгт Юрья </t>
  </si>
  <si>
    <t xml:space="preserve">муниципальное казенное образовательное учреждение дополнительного образования Центр детского творчества пгт Юрья Юрьянского района Кировской области </t>
  </si>
  <si>
    <t>МКОУ ДО ДЮСШ пгт Юрья</t>
  </si>
  <si>
    <t xml:space="preserve">муниципальное казенное образовательное учреждение
дополнительного образования  детско-юношеская спортивная школа пгт Юрья Юрьянского района  Кировской области 
</t>
  </si>
  <si>
    <t>МБУ ДО ДДТ Яранского района</t>
  </si>
  <si>
    <t>Муниципальное бюджетное учреждение дополнительного образования Дом детского творчества Яранского района Кировской области</t>
  </si>
  <si>
    <t>МКУ ДО ЦДОД</t>
  </si>
  <si>
    <t>МКУ ДО ЦДОД город Вятские Поляны Кировской области</t>
  </si>
  <si>
    <t>МКУ ДО ДЮЦ "Ровесник"</t>
  </si>
  <si>
    <t xml:space="preserve">Муниципальное казенное учреждение дополнительного образования детско-юношеский центр "Ровесник" </t>
  </si>
  <si>
    <t>ВСПЦ "Эдельвейс"</t>
  </si>
  <si>
    <t>Муниципальное Казенное Учреждение дополнительного образования детско-юношеский военно-спортивный патриотический центр "Эдельвейс" имени генерала армии В.Ф. Маргелова</t>
  </si>
  <si>
    <t>МБУ ДО СЮТур</t>
  </si>
  <si>
    <t>Муниципальное бюджетное учреждение дополнительного образования станция юных туристов города Кирово-Чепецка Кировской области</t>
  </si>
  <si>
    <t>МБУ ДО ДШИ им. Г.И.Бабко</t>
  </si>
  <si>
    <t>МКУ ДО "МРЦ"</t>
  </si>
  <si>
    <t xml:space="preserve">Муниципальное казенное учреждение дополнительного образования «Многофункциональный ресурсный центр города Кирово-Чепецка Кировской области» </t>
  </si>
  <si>
    <t>МБУ  ДО "ЦДО" г.Котельнича Кировской обл.</t>
  </si>
  <si>
    <t xml:space="preserve">Муниципальное бюджетное учреждение дополнительного образования "Центр дополнительного образования детей" г.Котельнича Кировсакой области </t>
  </si>
  <si>
    <t>МОАУ ДО "ЦРТДЮ г.Кирова"</t>
  </si>
  <si>
    <t>муниципальное образовательное автономное учреждение дополнительного образования "Центр развития творчества детей и юношества города Кирова"</t>
  </si>
  <si>
    <t>МОАУ ДО ДДТ "Вдохновение"</t>
  </si>
  <si>
    <t>Муниципальное образовательное автономное учреждение дополнительного образования "Дом детского творчества "Вдохновение" города Кирова</t>
  </si>
  <si>
    <t>МОАУ ДО ЦРТДЮ "Лабиринт" г. Кирова</t>
  </si>
  <si>
    <t>Муниципальное образовательное автономное учреждение дополнительного образования «Центр развития творчества детей и юношества «Лабиринт» города Кирова</t>
  </si>
  <si>
    <t>МОАУ ДО "ЦРТДЮ "Радуга" города Кирова</t>
  </si>
  <si>
    <t>муниципальное образовательное автономное учреждение дополнительного образования "Центр развития творчества детей и юношества "Радуга" города Кирова</t>
  </si>
  <si>
    <t>МОАУ ДО «Станция юных техников» г. Кирова</t>
  </si>
  <si>
    <t>Муниципальное образовательное автономное учреждение дополнительного образования «Станция юных техников» города Кирова</t>
  </si>
  <si>
    <t>МБОУ ДО ДЮЦ им. А. Невского г. Кирова</t>
  </si>
  <si>
    <t>Муниципальное бюджетное образовательное учреждение дополнительного образования "Детско-юношеский центр гражданского, патриотического и духовно-нравственного воспитания имени святого благоверного князя Александра Невского" города Кирова</t>
  </si>
  <si>
    <t>КОГАУ ДО ЦДЮТЭ</t>
  </si>
  <si>
    <t>Кировское областное государственное автономное учреждение дополнительного образования "Центр детского и юношеского туризма и экскурсий"</t>
  </si>
  <si>
    <t>КОГОБУ ДО "Дворец творчества - Мемориал"</t>
  </si>
  <si>
    <t>Кировское областное государственное образовательное учреждение дополнительного образования "Дворец творчества - Мемориал"</t>
  </si>
  <si>
    <t>КОГАУ ДО "Центр творчества на Спасской"</t>
  </si>
  <si>
    <t>Кировское областное государственное автономное учреждение дополнительного образования "Центр творчества на Спасской"</t>
  </si>
  <si>
    <t>КОГОАУ ДО "Центр технического творчества"</t>
  </si>
  <si>
    <t>Кировское областное государственное образовательное автономное учреждение дополнительного образования "Центр технического творчества"</t>
  </si>
  <si>
    <t>КОГОАУ ДО РЦ ВПВ</t>
  </si>
  <si>
    <t>Кировское областное государственное образовательное автономное учреждение дополнительного образования "Региональный центр военно-патриотического воспитания "Патриот"</t>
  </si>
  <si>
    <t>МКОУ ДО ДШИ ЗАТО Первомайский Кировской области</t>
  </si>
  <si>
    <t xml:space="preserve">Муниципальное казённое образовательное учреждение дополнительного образования «Детская школа искусств» ЗАТО Первомайский Кировской области  </t>
  </si>
  <si>
    <t>КОГОБУ ШИ ОВЗ пгт Арбаж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</si>
  <si>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Арбаж"</t>
  </si>
  <si>
    <t>КОГОБУ ШИ ОВЗ д.Аверины Афанасьевский район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</si>
  <si>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д. Аверины Афанасьевский район"</t>
  </si>
  <si>
    <t>КОГОБУ ШИ ОВЗ № 1 г. Белая Холуница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</si>
  <si>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1 г. Белая Холуница"</t>
  </si>
  <si>
    <t>КОГОБУ ШИ ОВЗ п.Светлополянска Верхнекамского района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</si>
  <si>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п.Светлополянска Верхнекамского района"</t>
  </si>
  <si>
    <t>КОГОБУ ШИ ОВЗ пгт Кикнур</t>
  </si>
  <si>
    <t xml:space="preserve">Кировское областное государственное общеобразовательное бюджетное учреждение «Школа-интернат для обучающихся с ограниченными возможностями здоровья пгт Кикнур"
возможностями здоровья пгтКикнур»
</t>
  </si>
  <si>
    <t>КОГОБУ ШИОВЗ пгт Кумены</t>
  </si>
  <si>
    <t>Кировское областное государственное общеобразовательное бюджетное учреждение «Школа-интернат для обучающихся с ограниченными возможностями здоровья пгт Кумены»</t>
  </si>
  <si>
    <t>КОГОБУ ШИ ОВЗ г. Малмыжа</t>
  </si>
  <si>
    <t>Кировское областное государственное общеобразовательное  бюджетное учреждение «Школа-интернат для обучающихся с ограниченными возможностями здоровья г.Малмыжа»</t>
  </si>
  <si>
    <t>КОГОБУ ШИ ОВЗ № 1 г. Нолинска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</si>
  <si>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1 г. Нолинска"</t>
  </si>
  <si>
    <t>КОГОБУ ШИ ОВЗ № 2 г. Нолинска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</si>
  <si>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</si>
  <si>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 xml:space="preserve">КОГОБУ ШИ ОВЗ с.Залазна Омутнинского района </t>
  </si>
  <si>
    <t>Кировское  областное  государственное  общеобразовательное  бюджетное учреждение «Школа – интернат для обучающихся с ограниченными возможностями здоровья с. Залазна Омутнинского района»</t>
  </si>
  <si>
    <t>КОГОБУ ШИ ОВЗ пгт Опарино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</si>
  <si>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возможностясми здоровья пгт Опарино"</t>
  </si>
  <si>
    <t>КОГОБУ ШИ ОВЗ п. Торфяной</t>
  </si>
  <si>
    <t>Кировское областное государственное общеобразовательное бюджетное учреждение «Школа-интернат для обучающихся с ограниченными возможностями здоровья п. Торфяной Оричевского района»</t>
  </si>
  <si>
    <t>КОГОБУ ШИ ОВЗ пгт Пижанка</t>
  </si>
  <si>
    <t>Кировское областное государственное общеобразовательное бюджетное учреждение "Школа- интернат для обучающихся с ограниченными возможностями здоровья пгт Пижанка"</t>
  </si>
  <si>
    <t>КОГОБУ ШИ ОВЗ пгт Демьяново Подосиновского района</t>
  </si>
  <si>
    <t>Кировское областное государственное общеобразовательное бюджетное учреждение «Школа-интернат для обучающихся с ограниченными возможностями здоровья пгт Демьяново Подосиновского района»</t>
  </si>
  <si>
    <t>КОГОБУ ШИ ОВЗ с. Успенское Слободского района</t>
  </si>
  <si>
    <t>Кировское областное государственное общеобразовательное бюджетное учреждение "Школа - интернат для обучающихся с ограниченными возможностями здоровья с. Успенское Слободского района</t>
  </si>
  <si>
    <t>КОГОБУ ШИ ОВЗ г.Советска</t>
  </si>
  <si>
    <t>Кировское областное глсударственное общеобразовательное бюджетное учреждение "Школа -интернат для обучающихся с ограниченными возможностями здоровья г.Советска"</t>
  </si>
  <si>
    <t>КОГОБУ ШИ ОВЗ д. Удмуртский Сурвай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</si>
  <si>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д. Удмуртский Сурвай Унинского района"</t>
  </si>
  <si>
    <t>КОГОБУШИ ОВЗ с. Цепочкино</t>
  </si>
  <si>
    <t>Кировской областное государственное общеобразовательное бюджетное учреждение "Школа-интернат для обучающихся с ограниченными возможностями здоровья с. Цепочкино Уржумского района"</t>
  </si>
  <si>
    <t>КОГОБУ ШОВЗ г.Вятские Поляны</t>
  </si>
  <si>
    <t>Кировское  областное  государственное общеобразовательное бюджетное учреждение "Школа для  обучающихся с ограниченными возможностями здоровья г. Вятские  Поляны"</t>
  </si>
  <si>
    <t>КОГОБУ ШОВЗ г. Кирово-Чепецка</t>
  </si>
  <si>
    <t>Кировское областное государственное общеобразовательное бюджетное учреждение «Школа для обучающихся с ограниченными возможностями здоровья г. Кирово - Чепецка»</t>
  </si>
  <si>
    <t>КОГОБУ ШОВЗ "Хрусталик"г. Кирова</t>
  </si>
  <si>
    <t xml:space="preserve">	Кировское областное государственное общеобразовательное бюджетное учреждение «Школа для обучающихся с ограниченными возможностями здоровья «Хрусталик» г. Кирова»</t>
  </si>
  <si>
    <t>КОГОБУ ШИ ОВЗ г.Кирова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</si>
  <si>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г.Кирова"</t>
  </si>
  <si>
    <t>КОГОБУ для детей-сирот ШИ ОВЗ №1 г. Кирова</t>
  </si>
  <si>
    <t>Кирвоское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 обучающихся с ограниченными возможностями здоровья №1 г. Кирова"</t>
  </si>
  <si>
    <t>КОГОБУ ШИ ОВЗ № 3 г Кирова</t>
  </si>
  <si>
    <t>Кировское областное  государственное общеобразовательное бюджетное учреждение "Школа-интернат для  обучающихся  с ограниченными возможностями здоровья № 3 г Кирова"</t>
  </si>
  <si>
    <t>КОГОБУ ШОВЗ №44 г.Кирова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</si>
  <si>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№44 г. Кирова"</t>
  </si>
  <si>
    <t>КОГОБУШ ОВЗ № 50 г.Кирова</t>
  </si>
  <si>
    <t xml:space="preserve">Кировское областное государственное общеобразовательное учреждение для летей с ОВЗ № 50 г.Кирова </t>
  </si>
  <si>
    <t>КОГОБУ для детей-сирот ШИ ОВЗ имени Г.С. Плюснина с. Верховонданка Даровского района</t>
  </si>
  <si>
    <t>Кировское областное государственное общеобразовательное бюджетное учреждение для детей-сирот и детей, оставшихся 
без попечения родителей, «Школа-интернат для обучающихся с ограниченными возможностями здоровья имени Г.С. Плюс-нина 
с. Верховонданка Даровского района»</t>
  </si>
  <si>
    <t>КОГОБУ для детей-сирот ШИ ОВЗ с. Бурмакино Кирово-Чепецкого района.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</si>
  <si>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«Школа-интернат для обучающихся с ограниченными возможностями здоровья с. Бурмакино Кирово-Чепецкого района»</t>
  </si>
  <si>
    <t>КОГОБУ для детей-сирот "Спицынский детский дом"</t>
  </si>
  <si>
    <t>Кировское областное государственное образовательное бюджетное учреждение для детей-сирот и детей, оставшихся без попечения родителей "Спицынский детский дом п. Ленинская Искра Котельничского района"</t>
  </si>
  <si>
    <t>КОГОБУ для детей-сирот и детей, оставшихся без попечения родителей, «Детский дом-школа с. Великорецкое  Юрьянского  района»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</si>
  <si>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«Детский дом-школа с. Великорецкое  Юрьянского  района»</t>
  </si>
  <si>
    <t xml:space="preserve">КОГОБУ для детей-сирот ШИ ОВЗ г. Слободского 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</si>
  <si>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г. Слободского"</t>
  </si>
  <si>
    <t>КОГОБУ для детей-сирот "Детский дом "Надежда" ОВЗ г. Кирова"</t>
  </si>
  <si>
    <t>Кировское областное государственное образовательное бюджетное учреждение для детей-сирот и детей, оставшихся без попечения родителей, «Детский дом «Надежда» для детей с ограниченными возможностями здоровья г. Кирова»</t>
  </si>
  <si>
    <t>КОГОБУ ВСШ г. Котельнича</t>
  </si>
  <si>
    <t>Кировское областное государственное общеобразовательное бюджетное учреждение «Вечерняя средняя школа г. Котельнича»</t>
  </si>
  <si>
    <t>КОГОАУ ДПО "ИРО Кировской области"</t>
  </si>
  <si>
    <t>Кировское областное государственное образовательное автономное учреждение дополнительного профессионального образования "Институт развития образования Кировской области"</t>
  </si>
  <si>
    <t>Арбажский муницыпальный округ</t>
  </si>
  <si>
    <t>МБДОУд\с "Солнышко" пгт Арбаж</t>
  </si>
  <si>
    <t>муницыпальное бюджетное дошкольное образовательное Учреждение детский сад "Солнышко" пгт Арбаж Кировскойобласти</t>
  </si>
  <si>
    <t>МБДОУ детский сад №1 "Рябинка" пгт Афанасьево</t>
  </si>
  <si>
    <t>Муниципальное бюджетное дошкольное образовательное учреждение детский сад №1 "Рябинка" пгт Афанасьево Кировской области</t>
  </si>
  <si>
    <t>МБДОУ детский сад "Солнышко" д.Ичетовкины</t>
  </si>
  <si>
    <t>Муниципальное бюджетное дошкольное образовательное учреждение детский сад общеразвивающего вида "Солнышко" д.Ичетовкины, Афанасьевский район, Кировская область</t>
  </si>
  <si>
    <t>МБДОУ детский сад "Улыбка" с.Бисерово</t>
  </si>
  <si>
    <t>муниципальное бюджетное дошкольное образовательное учреждение детский сад "Улыбка" с.Бисерово Афанасьевского района Кировской области</t>
  </si>
  <si>
    <t>МБДОУ детский сад "Родничок" с. Гордино</t>
  </si>
  <si>
    <t>Муниципальное бюджетное дошкольное образовательное учреждение детский сад "Родничок" с. Гордино Афанасьевского района Кировской области</t>
  </si>
  <si>
    <t>МБДОУ детский сад "Алёнушка" с.Пашино</t>
  </si>
  <si>
    <t>Муниципальное бюджетное дошкольное образовательное учреждение детский сад "Алёнушка" с.Пашино Афанасьевский район Кировская область</t>
  </si>
  <si>
    <t>МБДОУ д/с №2 "Радуга" пгт Афанасьево Кировской области</t>
  </si>
  <si>
    <t xml:space="preserve">Муниципальное бюджетное дошкольное образовательное учреждение детский сад №2 "Радуга" пгт Афанасьево Кировской области </t>
  </si>
  <si>
    <t>МКДОУ детский сад № 1 г. Белая Холуница</t>
  </si>
  <si>
    <t>Муниципальнео казённое дошкольное образовательное учреждение детский сад № 1 "Колокольчик" г. Белая Холуница Кировской области</t>
  </si>
  <si>
    <t>МКДОУ детский сад № 2 "Светлячок" г. Белая Холуница</t>
  </si>
  <si>
    <t>Муниципальное казённое дошкольное образовательное учреждение детский сад № 2 "Светлячок" г. Белая Холуница Кировской области</t>
  </si>
  <si>
    <t>МКДОУ детский сад №4 Г. Белая Холуница</t>
  </si>
  <si>
    <t>Муниципальное казенное дошкольное образовательное учреждение детский сад №4 "Ромашка" г. Белая Холуница</t>
  </si>
  <si>
    <t>МКДОУ детский сад №6 г.Белая Холуница</t>
  </si>
  <si>
    <t>Муниципальное казённое дошкольное образовательное  учреждение детский сад комбинированного вида №6 "Теремок"</t>
  </si>
  <si>
    <t>МКДОУ детский сад №7 г.Белая Холуница Кировской области</t>
  </si>
  <si>
    <t>Муниципальное казённое дошкольное образовательное учреждение детский сад комбинированного вида №7 "Алёнушка" г. Белая Холуница Кировской области</t>
  </si>
  <si>
    <t>МКДОУ детский сад п. Дубровка</t>
  </si>
  <si>
    <t>Муниципальное казённое дошкольное образовательное учреждение детский сад "Солнышко" п. Дубровка Белохолуницкого района Кировской области</t>
  </si>
  <si>
    <t>МКДОУ детский сад п.Подрезчиха</t>
  </si>
  <si>
    <t>Муниципальное казённое дошкольное образовательное учреждение детский сад "Берёзка" п. Подрезчиха Белохолуницкого района Кировской области</t>
  </si>
  <si>
    <t>МКДОУ детский сад № 3 "Рябинка" г. Белая Холуница</t>
  </si>
  <si>
    <t>Муниципальное казённое дошкольное образовательное учреждение детский сад № 3 "Рябинка" г. Белая Холуница Кировской области</t>
  </si>
  <si>
    <t>детский сад "Солнышко"</t>
  </si>
  <si>
    <t>Муниципальное казенное дошкольное образовательное учреждение детский сад общеразвивающего вида "Солнышко" п.Богородское Кировской области</t>
  </si>
  <si>
    <t>МКДОУ № 3</t>
  </si>
  <si>
    <t>Муниципальное казённое дошкольное образовательное учреждение "Детский сад № 3 "радуга" г.Кирс Верхнекамского района Кировской области</t>
  </si>
  <si>
    <t>МКДОУ №4</t>
  </si>
  <si>
    <t>Муниципальное казенное дошкольное образовательное учреждение "Детский сад №4 "Росинка" г.Кирс Верхнекамского района Кировской области</t>
  </si>
  <si>
    <t>МКДОУ №5</t>
  </si>
  <si>
    <t>Муниципальное казённое дошкольное образовательное  учреждение "Детский сад №5 "Улыбка" Верхнекамского района Кировской области</t>
  </si>
  <si>
    <t>МКДОУ " Алёнушка"</t>
  </si>
  <si>
    <t>Муниципальное казённое дошкольное образовательное учреждение " Детский сад" Алёнушка" п.г.т. Светлополянск Верхнекамского района Кировской области</t>
  </si>
  <si>
    <t>МКДОУ "Сказка"</t>
  </si>
  <si>
    <t xml:space="preserve">муниципальное казённое дошкольное образовательное учреждение  «Детский сад   «Сказка» пгт  Рудничный Верхнекамского района Кировской области.
</t>
  </si>
  <si>
    <t>МКДОУ "Теремок" п. Рудничный</t>
  </si>
  <si>
    <t>Муниципальное казённое дошкольное учреждение детский сад "Теремок" п.г.т. Рудничный Верхнекамского района Кировской области</t>
  </si>
  <si>
    <t>МКДОУ "Ромашка"</t>
  </si>
  <si>
    <t>Муниципальное казенное дошкольное образовательное учреждение детский сад "Ромашка" п.г.т. Лесной Верхнекамского района Кировской области</t>
  </si>
  <si>
    <t>МКДОУ "Золотой ключик"</t>
  </si>
  <si>
    <t xml:space="preserve">Муниципальное казенное дошкольное образовательное учреждение детский сад "Золотой ключик" п.г.т. Лесной Внрхнекамского района Кировской области </t>
  </si>
  <si>
    <t>мкдоу"Ягодка"</t>
  </si>
  <si>
    <t>муниципальное казённое дошкольное образовательное учреждение детский сад "ягодка" п.Чус верхнекамского района Кировской области</t>
  </si>
  <si>
    <t>МКДОУ № 1 "Малыш" г. Кирс</t>
  </si>
  <si>
    <t>МКДОУ детский сад №1 пгт Верхошижемье</t>
  </si>
  <si>
    <t>Муниципальное казенное дошкольное образовательное учреждение детский сад №1 пгт Верхошижемье Кировской области</t>
  </si>
  <si>
    <t>МКДОУ детский сад №2 пгт Верхошижемье</t>
  </si>
  <si>
    <t>муниципальное казённое дошкольное образовательное учреждение детский сад №2 пгт Верхошижемье</t>
  </si>
  <si>
    <t>МКДОУ детский сад д.Сырда</t>
  </si>
  <si>
    <t>Муниципальное казенное дошкольное образовательное учреждение детский сад д.Сырда Верхошижемского района Кировской области</t>
  </si>
  <si>
    <t>МКДОУ детский сад с. Среднеивкино</t>
  </si>
  <si>
    <t>муниципальное казённое дошкольное образовательное учреждение детский сад с. Среднеивкино Верхошижемского района Кировской области</t>
  </si>
  <si>
    <t xml:space="preserve">Муниципальное казенное дошкольное образовательное  </t>
  </si>
  <si>
    <t>МКДОУ детский сад "Калинка"</t>
  </si>
  <si>
    <t>Муниципальное казённое дошкольное образовательное учреждение детский сад "Калинка" пгт Красная Поляна Вятскополянского района Кировской области</t>
  </si>
  <si>
    <t>МКДОУ ДС №1 пгт Даровской</t>
  </si>
  <si>
    <t>Муниципальное  каззенное дошкольнео образовательное учреждение детский сад общеразвивающего вида 31 пгт Даровской Кировской области</t>
  </si>
  <si>
    <t>МКДОУ ДС № 3 пгт Даровской Кировской области</t>
  </si>
  <si>
    <t>Муниципальное казенное дошкольное образовательное учреждение детский сад общеразвивающего вида № 3 пгт Даровской Кировской области</t>
  </si>
  <si>
    <t>МКДОУ ДС № 4 пгт Даровской</t>
  </si>
  <si>
    <t>муниципальное казённое дошкольное учреждение детский сад общеразвивающего вид № 4 пгт Даровской Кировской области</t>
  </si>
  <si>
    <t>МКДОУ детский сад №5 д. Первые Бобровы</t>
  </si>
  <si>
    <t>Муниципальное казенное дошкольное образовательное учреждение детский сад №5 д. Первые Бобровы Даровского района Кировской области</t>
  </si>
  <si>
    <t>МКДОУ "Улыбка" г.Зуевка</t>
  </si>
  <si>
    <t>МКДОУ "Улыбка" г.Зуевка Кировской области</t>
  </si>
  <si>
    <t>МКДОУ "Дюймовочка" г. Зуевка</t>
  </si>
  <si>
    <t>Муниципальное казенное дошкольное образовательное учреждение детский сад "Дюймовочка" г. Зуевка Кировской области</t>
  </si>
  <si>
    <t>МКДОУ "Колокольчик" г.Зуевка</t>
  </si>
  <si>
    <t>Муниципальное казенное дошкольное образовательное учреждение детский сад "Колокольчик" г.Зуевка Кировской области</t>
  </si>
  <si>
    <t>МКДОУ "Сказка" г. Зуевка</t>
  </si>
  <si>
    <t>Муниципальное казенное дошкольное образовательное учреждение детский сад "Сказка" г. Зуевка</t>
  </si>
  <si>
    <t>МКДОУ "Родничок" г.Зуевка</t>
  </si>
  <si>
    <t>Муниципальное казенное дошкольное образовательное учреждение детский сад "Родничок" г.Зуевка Кировской области</t>
  </si>
  <si>
    <t>МКДОУ "Родничок" п. Косино</t>
  </si>
  <si>
    <t>Муниципальное казенное дошкольное образовательное учреждение детский сад "Родничок" п. Косино Зуевского района Кировской области</t>
  </si>
  <si>
    <t>МКДОУ "Колокольчик" с.Мухино</t>
  </si>
  <si>
    <t>Муниципальное казенное дошкольное образовательное учреждение детский сад "Колокольчик" с.Мухино Зуевского района Кировской области</t>
  </si>
  <si>
    <t>МКДОУ "Ромашка" п. Соколовка</t>
  </si>
  <si>
    <t>Муниципальное казенное дошкольное образовательное учреждение детский сад "Ромашка" п. Соколовка Зуевского района Кировской области</t>
  </si>
  <si>
    <t xml:space="preserve">МКДОУ "Сказка" с.Суна </t>
  </si>
  <si>
    <t>Муниципальное казенное дошкольное образовательное учреждение детский сад "Сказка" с.Суна</t>
  </si>
  <si>
    <t>МКДОУ детский сад комбинированного вида "Алёнка" пгт Кикнур</t>
  </si>
  <si>
    <t>МКДОУ детский сад комбинированного вида "Алёнка" пгт Кикнур Кировской области</t>
  </si>
  <si>
    <t>МКДОУ д/с "Колосок" пгт Кильмезь</t>
  </si>
  <si>
    <t>МКДОУ д/с "Солнышко" пгт Кильмезь Кильмезского района Кировской области</t>
  </si>
  <si>
    <t>Муниципальное казенное дошкольное образовательное учреждение детский сад общеразвивающего вида "Солнышко" пгт Кильмезь Кильмезского района Кировской области</t>
  </si>
  <si>
    <t>МКДОУ д/с "Родничок" пгт Кильмезь Кильмезского  района Кировской области</t>
  </si>
  <si>
    <t>муниципальное казённое дошкольное образовательное учреждение детский сад "Родничок" пгт Кильмезь Кильмезского  района Кировской области</t>
  </si>
  <si>
    <t>МКДОУ детский сад «Лучик» с. Бурмакино</t>
  </si>
  <si>
    <t xml:space="preserve">Муниципальное казенное дошкольное образовательное учреждение детский сад «Лучик» с.Бурмакино Кирово-Чепецкого района Кировской области </t>
  </si>
  <si>
    <t>МКДОУ детский  сад «Солнышко» п.Ключи</t>
  </si>
  <si>
    <t>муниципальное казённое  дошкольное образовательное учреждение детский  сад «Солнышко» п.Ключи  Кирово — Чепецкого  района Кировской области</t>
  </si>
  <si>
    <t>МКДОУ детский сад «Родничок» д. Малый Конып</t>
  </si>
  <si>
    <t>Муниципальное казенное дошкольное образовательное учреждение детский сад «Родничок» д. Малый Конып Кирово-Чепецкого района Кировской области</t>
  </si>
  <si>
    <t>МКДОУ детский сад "Колокольчик" с. Кстинино</t>
  </si>
  <si>
    <t>Муниципальное казенное дошкольное образовательное учреждение детский сад "Колокольчик" с. Кстинино Кирово-Чепецкого района Кировской области</t>
  </si>
  <si>
    <t>МКДОУ детский сад "Берёзка" с. Фатеево</t>
  </si>
  <si>
    <t>Муниципальное казенное дошкольное образовательное учреждение детский сад "Берёзка" с. Фатеево Кирово-Чепецкого района Кировской области</t>
  </si>
  <si>
    <t>МКДОУ детский сад "Ромашка" с. Полом</t>
  </si>
  <si>
    <t>Муниципальное казенное дошкольное образовательное учреждение детский сад "Ромашка" с. Полом Кирово- Чепецкого района К;ировской области</t>
  </si>
  <si>
    <t>МКДОУ детский сад "Филиппок" с.Филиппово</t>
  </si>
  <si>
    <t>Муниципальное казенное дошкольное образовательное учреждение детский сад "Филиппок" с.Филиппово Кирово-Чепецкого района Кировской области</t>
  </si>
  <si>
    <t>МКДОУ детский сад "Рябинка" с. Каринка</t>
  </si>
  <si>
    <t>Муниципальное казенное дошкольное образовательное учреждение детский сад "Рябинка" с. Каринка</t>
  </si>
  <si>
    <t>МКДОУ детский сад "Колосок" с. Пасегово</t>
  </si>
  <si>
    <t>Муниципальное казённое дошкольное образовательное учреждение детский сад "Колосок" с. Пасегово Кирово-Чепецкого района Кировской области</t>
  </si>
  <si>
    <t>МКДОУ детский сад "Радуга" ст.Проснца</t>
  </si>
  <si>
    <t>мниципальное казённое дошкольное образовательное учреждение детский сад "Радуга" ст.Просница Кирово-Чепецкого района Кировской области</t>
  </si>
  <si>
    <t>МКДОУ ЦРР — д/с «Солнышко» п. Ленинская Искра</t>
  </si>
  <si>
    <t>Муниципальное казенное дошкольное образовательное учреждение центр развития ребенка — детский сад «Солнышко» поселка Ленинская Искра Котельничского района Кировской области</t>
  </si>
  <si>
    <t>МКДОУ д/с ,,Колосок,, д.Зайцевы</t>
  </si>
  <si>
    <t>Муниципальное казенное дошкольное образовательное учреждение</t>
  </si>
  <si>
    <t>МКДОУ д/с "Ивушка" с.Макарье</t>
  </si>
  <si>
    <t>Муниципальное казенное дошкольное образовательное учреждение детский сад "Ивушка" с.Макарье Котельничского района Кировской области</t>
  </si>
  <si>
    <t>МКДОУ д/с "Ленок" п. Юбилейный</t>
  </si>
  <si>
    <t>муниципальное казенное дошкольное образовательное учреждение детский сад общеразвивающего вида "Ленок" поселка Юбилейный Котельничского района Кировской области</t>
  </si>
  <si>
    <t xml:space="preserve">МКДОУ д/с "Тополёк" п.Краснооктябрьский </t>
  </si>
  <si>
    <t>Муниципальное казенное дошкольное образовательное учреждение детский сад "Тополёк" п.Краснооктябрьский Куменского района Кировской области</t>
  </si>
  <si>
    <t>МКДОУ Д\С "Ручеек" п.Речной</t>
  </si>
  <si>
    <t>муниципальное казенное дошкольное образовательное учреждение детский сад "Ручеек" п.Речной Куменского района Кировской области</t>
  </si>
  <si>
    <t>МКДОУ д/с "Звоночек" п. Вичевщина</t>
  </si>
  <si>
    <t>муниципальное казенное дошкольное образовательное учреждение детский сад "Звоночек" п. Вичевщина Куменского района Кировской области</t>
  </si>
  <si>
    <t>МКДОУ детский сад "Березка" пгт Кумены Куменского района</t>
  </si>
  <si>
    <t>муниципальное казенное дошкольное образовательное учреждение детский сад общеразвивающего вида "Березка" пгт Кумены Куменского района</t>
  </si>
  <si>
    <t>МКДОУ детский сад "Колокольчик" пгт Кумены</t>
  </si>
  <si>
    <t>Муниципальное казенное дошкольное образовательное учреждение детский сад общеразвивающего вида "Колокольчик" пгт Кумены Куменского района Кировской области</t>
  </si>
  <si>
    <t>МКДОУ д/с "Сказка" пгт Нижнеивкино</t>
  </si>
  <si>
    <t>Муниципальное казенное дошкольное образовательное учреждение детский сад общеразвивающего вида "Сказка" пгт Нижнеивкино Куменского района Кировской области</t>
  </si>
  <si>
    <t>Лебяжский округ</t>
  </si>
  <si>
    <t>МБДОУ «Детский сад № 1 пгт. Лебяжье»  Кировской области</t>
  </si>
  <si>
    <t>Муниципальное бюджетное дошкольное образовательное учреждение  «Детский сад общеразвивающего вида № 1»  пгт. Лебяжье  Кировской области.</t>
  </si>
  <si>
    <t>МКДОУ детский сад №1 д.Озерская Лузского муниципального округа</t>
  </si>
  <si>
    <t>Муниципальное казенное дошкольное                                                                                                                                                                                                                                                                     образовательное учреждение детский                                                                                                                                                                                                                                                                                                   сад №1 д. Озерская Лузского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округа Кировской области</t>
  </si>
  <si>
    <t>МКДОУ детский сад № 3 п. Северные Полянки</t>
  </si>
  <si>
    <t>Муниципальное казенное дошкольное образовательное учреждение детский сад № 3 п. Северные Полянки Лузского муниципального округа Кировской области</t>
  </si>
  <si>
    <t xml:space="preserve">МКДОУ детский сад N5д.Ефаново </t>
  </si>
  <si>
    <t>МКДОУ детский сад N5 д.Ефаново Лузского муниципального округа Кировской области</t>
  </si>
  <si>
    <t>МКДОУ детский сад № 8 пгт Лальск</t>
  </si>
  <si>
    <t>Муниципальное казенное дошкольное образовательное учреждение детский сад № 8 пгт Лальск Лузского муниципального округа Кировской области</t>
  </si>
  <si>
    <t>МКДОУ детский сад № 11 г. Лузы</t>
  </si>
  <si>
    <t>Муниципальное казенное дошкольное образовательное учреждение детский сад № 11 г. Лузы Кировской области</t>
  </si>
  <si>
    <t>МКДОУ детский сад  № 12 г. Лузы</t>
  </si>
  <si>
    <t>Муниципальное казенное дошкольное образовательно учреждение детский сад № 12 г. Лузы Кировской области</t>
  </si>
  <si>
    <t>МКДОУ детский сад №14 г. Лузы</t>
  </si>
  <si>
    <t>Муниципальное казенное дошкольное образовательное учреждение детский сад №14 г. Лузы Кировской области</t>
  </si>
  <si>
    <t>МКДОУ д/с №22 г.Лузы</t>
  </si>
  <si>
    <t>Муниципальное казенное дошкольное образовательное учреждение детский сад  № 22 г. Лузы Кировской области</t>
  </si>
  <si>
    <t>МКДОУ детский сад №1 "Светлячок" г. Малмыжа</t>
  </si>
  <si>
    <t xml:space="preserve">Муниципальное казённое дошкольное образовательное учреждение детский сад №1 "Светлячок" города Малмыжа Кировской области </t>
  </si>
  <si>
    <t>МКДОУ детский сад №2  г. Малмыжа Кировской области</t>
  </si>
  <si>
    <t>МКДОУ детский сад №2 "Полянка" г. Малмыжа Кировской области</t>
  </si>
  <si>
    <t>МКДОУ детский сад № 4 г.Малмыжа Кировской области</t>
  </si>
  <si>
    <t>муниципальное казенное дошкольное образовательное учреждение детский сад № 4 "Сказка" г.Малмыжа Кировской области</t>
  </si>
  <si>
    <t>МКДОУ детский сад №5 г. Малмыжа Кировской области</t>
  </si>
  <si>
    <t>Мунициальное казенное дошкольное образовательное учреждение детский сад №5 "Золотой ключик" г. Малмыжа Кировской области</t>
  </si>
  <si>
    <t>МКДОУ детский сад "Малышок" с. Калинино Малмыжского района Кировской области</t>
  </si>
  <si>
    <t>Муниципальное казеное дошкольное образовательное учреждение детский сад "Малышок" с. Калинино Малмыжского района Кировской области</t>
  </si>
  <si>
    <t>МКДОУ детский сад с. Савали</t>
  </si>
  <si>
    <t>Муниципальное казенное дошкольное образовательное учреждение детский сад с. Савали Малмыжского района Кировской области</t>
  </si>
  <si>
    <t>Муниципальное дошкольное образовательное казенное учреждение детский сад № 1 города Мураши Кировской области</t>
  </si>
  <si>
    <t>МДОКУ детский сад №2 г.Мураши</t>
  </si>
  <si>
    <t>Муниципальное дошкольное образовательное казенное учреждение детский сад №2 города Мураши Кировской области</t>
  </si>
  <si>
    <t>МДОКУ Д/С "Чебурашка" п.Октябрьский</t>
  </si>
  <si>
    <t>муниципальное дошкольное образовательное казенное учреждение детский сад "Чебурашка" п. Октябрьский Мурашинского района Кировской области</t>
  </si>
  <si>
    <t>МДОКУ Д/С п. Безбожник</t>
  </si>
  <si>
    <t>Муниципальное дошкольное образовательное казенное учреждение Детский сад общеразвивающего вида с приоритетным осуществлением социально - личностного направления развития воспитанников «Лесная сказка» п. Безбожник Мурашинского района Кировской области (МДОКУ Д/С п. Безбожник)</t>
  </si>
  <si>
    <t>МДОКУ д/с п. Староврческий</t>
  </si>
  <si>
    <t xml:space="preserve">Муниципальное дошкольное образовательное казенное учреждение детский сад  п. Староверческий Мурашинского района Кировской области, </t>
  </si>
  <si>
    <t>МДОКУ Д/С «Радуга» города Мураши Кировской области</t>
  </si>
  <si>
    <t>Муниципальное дошкольное образовательное казённое учреждение Детский сад «Радуга» города Мураши Кировской области</t>
  </si>
  <si>
    <t>МКДОУ детский сад № 1 пгт Нагорск</t>
  </si>
  <si>
    <t>Муниципальное казённое дошкольное образовательное учреж</t>
  </si>
  <si>
    <t>МКДОУ детский сад №2 пгт Нагорск</t>
  </si>
  <si>
    <t>Муниципальное казенное дошкольное образовательное учреждение детский сад №2 пгт Нагорск Кировской области</t>
  </si>
  <si>
    <t>МКДОУ детский сад № 3 пгт Нагорск</t>
  </si>
  <si>
    <t>муниципальное казённое дошкольное образовательное учреждение детский сад № 3 пгт Нагорск Кировской области</t>
  </si>
  <si>
    <t>МКДОУ детский сад № 4 пгт Нагорск</t>
  </si>
  <si>
    <t>муниципальное казенное дошкольное образовательное учреждение детский сад № 4 пгт Нагорск Кировской области</t>
  </si>
  <si>
    <t>МКДОУ детский сад № 5 пгт Нагорск Кировской области</t>
  </si>
  <si>
    <t xml:space="preserve">Муниципально казенное дошкольное образовательное учреждение детский сад № 5 пгт нагорск Кировской области </t>
  </si>
  <si>
    <t>МКДОУ д/с с.Синегорье Нагорского района</t>
  </si>
  <si>
    <t xml:space="preserve">муниципальное казённое дошкольное образовательное учреждение детский сад с.Синегорье Нагорского района Кировской области </t>
  </si>
  <si>
    <t>МКДОУ д/с №3 "Гномик"</t>
  </si>
  <si>
    <t>Муниципальное казённое дошкольное образовательное учреждение детский сад №3 "Гномик "пгт.Нема</t>
  </si>
  <si>
    <t>МКДОУ детский сад № 4 " Радуга" пгт Нема</t>
  </si>
  <si>
    <t>Муниципальное казённое дошкольное образовательное учреждение детский сад № 4 "Радуга" пгт Нема Немского района Кировской области</t>
  </si>
  <si>
    <t>МКДОУ детский сад "Колосок" с.Архангельское</t>
  </si>
  <si>
    <t>Муниципальное казенное дошкольное образовательное учреждение детский сад "Колосок"  с.Архангельское Немского района Кировской области</t>
  </si>
  <si>
    <t>МКДОУ детский сад №1</t>
  </si>
  <si>
    <t>Муниципальное казенное дошкольное образовательное учреждение "Детский сад №1 "Солнышко" г.Нолинска Кировской области"</t>
  </si>
  <si>
    <t>МКДОУ д.с.№2</t>
  </si>
  <si>
    <t>Муниципальное казенное дошкольное образовательное учреждение детский сад №2 "Колобок" г.Нолинска Кировской области</t>
  </si>
  <si>
    <t>МКДОУ № 4</t>
  </si>
  <si>
    <t>муниципальное казенное дошкольное образовательное учреждение детский сад № 4 "Радуга" г. Нолинска Кировской области</t>
  </si>
  <si>
    <t>МКДОУ детский сад "Ромашка" п.Аркуль</t>
  </si>
  <si>
    <t>Муниципальное казённое дошкольное образовательное учреждение детский сад "Ромашка" п.Аркуль  Нолинского района кировской области</t>
  </si>
  <si>
    <t>МКДОУ детский сад "Топлек" п. Медведок</t>
  </si>
  <si>
    <t>Муниципальное казённое дошкольное образовательное учреждение детский сад "Тополек" п. Медведок Нолинского района Кировской области</t>
  </si>
  <si>
    <t>МКДОУ д/с «Березка»</t>
  </si>
  <si>
    <t>муниципальное казённое дошкольное образовательное учреждение детский сад «Березка» д.Рябиновщина Нолинского района Кировской области</t>
  </si>
  <si>
    <t>МКДОУ д/с "Ручеёк" д. Варнаки</t>
  </si>
  <si>
    <t>Муниципальное казённое дошкольное образовательное учреждение детский сад "Ручеёк" д. Варнаки Нолинского района Кировской области</t>
  </si>
  <si>
    <t>МКДОУ детский сад "Ягодка"</t>
  </si>
  <si>
    <t>Муниципальное казенное дошкольное образовательное учреждение детский сад  "Ягодка "с. Швариха Нолинского района Кировской области</t>
  </si>
  <si>
    <t>МКДОУ №5 г.Нолинска Кировской области</t>
  </si>
  <si>
    <t>Муниципальное казённое дошкольное образовательное учреждение детский сад №5 "Родничок" г.Нолинска Кировской области</t>
  </si>
  <si>
    <t>муниципальное казенное общеобразовательное учрждение основная общеобразовательная школа пос.Черная Холуница Омутнинского района Кировской области</t>
  </si>
  <si>
    <t>МКДОУ д/с №5 "Родничок" пгт.Песковка</t>
  </si>
  <si>
    <t>муниципальное казенное дошкольное образовательное учреждение детский сад №5 "Родничок" пгт.Песковка Омутнинского района Кировской области</t>
  </si>
  <si>
    <t>МКДОУ д/с № 14 "Солнышко" г. Омутнинска</t>
  </si>
  <si>
    <t>Муниципальное казенное дошкольное образовательное учреждение детский сад № 14 "Солнышко" г. Омутнинска Кировской области</t>
  </si>
  <si>
    <t>МКДОУ детский сад № 16 "Малыш" г.Омутнинска</t>
  </si>
  <si>
    <t>муниципальное казенное дошкольное образовательное учреждение детский сад № 16 "Малыш" г.Омутнинска Кировской области</t>
  </si>
  <si>
    <t>МКДОУ д/с №17 "Чебурашка" г.Омутнинска</t>
  </si>
  <si>
    <t>Муниципальное казенное дошкольное образовательное учреждение детский сад №17 "Чебурашка" г.Омутнинска Кировской области</t>
  </si>
  <si>
    <t>МКДОУ д/с "Рябинка-ЦРР" г.Омутнинска</t>
  </si>
  <si>
    <t xml:space="preserve">Муниципальное казенное дошкольное образовательное учреждение детский сад "Рябинка-центр развития ребенка" г.Омутнинска Кировской области </t>
  </si>
  <si>
    <t>МКДОУ д/с № 19 "Сказка" г. Омутнинска</t>
  </si>
  <si>
    <t>муниципальное казенное дошкольное образовательное учреждение детский сад № 19 "Сказка" г. Омутнинска Кировской области</t>
  </si>
  <si>
    <t>МКДОУ детский сад № 20 "Росинка" г Омутнинска</t>
  </si>
  <si>
    <t>МКДОУ д/с №3 "Сказка" п.Восточный</t>
  </si>
  <si>
    <t>Муниципальное казенное дошкольное образовательное учреждение детский сад №3 "Сказка" п.Восточный</t>
  </si>
  <si>
    <t>МКДОУ д/С № * "Колокольчик" г. Омутнинска</t>
  </si>
  <si>
    <t>Муниципальное казенное дошкольное образовательное учреждение детский сад № 8 "Колокольчик" г. Омутнинска Кировской области</t>
  </si>
  <si>
    <t>МКДОУ детский сад №10 "Теремок" г. Омутнинска</t>
  </si>
  <si>
    <t>Муниципальное казенное дошкольное образовательное учреждение детский сад №10 "Теремок" г. Омутнинска Кировской области</t>
  </si>
  <si>
    <t xml:space="preserve">МКДОУ детский сад "Снежинка" </t>
  </si>
  <si>
    <t>Муниципальное казенное дошкольное образовательное учреждение дтесикй сад "Снежинка" п. Восточный</t>
  </si>
  <si>
    <t>МКДОУ д/с "Алёнушка" г. Омутнинска</t>
  </si>
  <si>
    <t>МКДОУ д/с ОВ №1 "Светлячок" пгт Опарино</t>
  </si>
  <si>
    <t>Муниципальное казенное дошкольное образовательное учреждение детский
сад общеразвивающего вида № 1 «Светлячок» с приоритетным осуществлением деятельности по развитию детей по познавательно-речевому направлению 
пгт Опарино Опаринского  муниципального округа</t>
  </si>
  <si>
    <t xml:space="preserve">Опаринский </t>
  </si>
  <si>
    <t xml:space="preserve">МКДОУ д/с №2 "Теремок" </t>
  </si>
  <si>
    <t>МКДОУ д/с "Колобок" п.Вазюк</t>
  </si>
  <si>
    <t>Муниципальное казенное дошкольное образовательное учрежден е д/с "Колобок "Опаринского муниципального округа</t>
  </si>
  <si>
    <t>МКДОУ д/с "Ромашка" д.Стрельская</t>
  </si>
  <si>
    <t xml:space="preserve">Муниципальное казенное дошкольное образовательное учреждение детский сад "Ромашка" д.Стрельская Опаринского муниципального округа </t>
  </si>
  <si>
    <t>МКДОУ д/с «Солнышко» п. Маромица</t>
  </si>
  <si>
    <t xml:space="preserve">муниципальное казенное дошкольное образовательное учреждение детский сад общеразвивающего вида «Солнышко» п. Маромица Опаринского муниципального округа </t>
  </si>
  <si>
    <t>Детский сад "Сказка" пгт Оричи</t>
  </si>
  <si>
    <t>Муниципальное дошкольное образовательное казенное учреждение детский сад "Сказка" пгт Оричи Оричевского района Кировской области</t>
  </si>
  <si>
    <t>детский сад "Родничок" пгт Оричи</t>
  </si>
  <si>
    <t>муниципальное дошкольное образовательное казенное учреждение детский сад общеразвивающего вида "Родничок" пгт Оричи Оричевского района Кировской области</t>
  </si>
  <si>
    <t>детский сад "Ромашка" пгт Оричи</t>
  </si>
  <si>
    <t>Муниципальтное дошкольное образовательное казенное учреждение детский сад комбинированного вида "Ромашка" пгт Оричи Оричевского района Кировской области</t>
  </si>
  <si>
    <t>ЦРР детский сад "Солнышко" пгт Стрижи</t>
  </si>
  <si>
    <t>муниципальное дошкольное казенное учреждение Центр развития ребёнка - детский сад "Солнышко" пгт Стриди Оричевского района Кировской области</t>
  </si>
  <si>
    <t>МДОКУ д/с "Сказка" пгт Лёвинцы</t>
  </si>
  <si>
    <t>Муниципальное дошкольное образовательное казённое учреждение детский сад комбинированного вида " Сказка" пгт Лёвинцы Оричевского района Кировской области</t>
  </si>
  <si>
    <t xml:space="preserve">детский сад "Тополёк" п.Торфяной </t>
  </si>
  <si>
    <t>Муниципальное дошкольное образовательное казенное учреждение детский сад общеразвивающего вида "Тополёк" п.Торфяной Оричевского района Кировской области</t>
  </si>
  <si>
    <t>Детский сад "Солнышко" с Адышево</t>
  </si>
  <si>
    <t>Муниципальное дошкольное образовательное казенное учреждение детский сад общеразвивающего вида "Солнышко" с Адышево Оричевского р-на Кировской обл.</t>
  </si>
  <si>
    <t>Детский сад "Ладушки" с.Истобенск</t>
  </si>
  <si>
    <t>Муниципальное дошкольное образовательное казенное учреждение детский сад общеразвивающего вида "Ладушки" с.Истобенск Оричевского района Кировской области</t>
  </si>
  <si>
    <t>муниципальное дошкольное образовательное казенное учреждение детский сад с. Коршик Оричевского района Кировской области</t>
  </si>
  <si>
    <t>Детский сад «Звоночек»</t>
  </si>
  <si>
    <t>Муниципальное дошкольное образовательное казенное учреждение детский сад «Звоночек» п.Зеленый</t>
  </si>
  <si>
    <t>МДОКУ д/с "Светлячок"</t>
  </si>
  <si>
    <t>Муниципальное дошкольное образовательное казенное 
учреждение детский сад общеразвивающего вида 
"Светлячок"</t>
  </si>
  <si>
    <t>МКДОУДСОРВ "Золотой ключик" д. Кузнецы</t>
  </si>
  <si>
    <t xml:space="preserve">Муниципальное казенное дошкольное образовательное учреждение детский сад общеразвивающего вида «Золотой ключик» д. Кузнецы </t>
  </si>
  <si>
    <t>МКДОУ д/с "Теремок" пгт Пижанка</t>
  </si>
  <si>
    <t>Муниципальное казённое дошкольное образовательное учреждение детский сад "Теремок" пгт Пижанка Кировской области</t>
  </si>
  <si>
    <t>МКДОУ детский сад "Сказка" пгт Демьяново</t>
  </si>
  <si>
    <t>муниципальное казенное дошкольное образовательное учреждение детский сад  комбинированного вида "Сказка" пгт Демьяново Подосиновского района Кировской области</t>
  </si>
  <si>
    <t>МКДОУ детский сад "Подснежник" пгт Подосиновец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</si>
  <si>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«Подснежник» пгт Подосиновец Кировской области</t>
  </si>
  <si>
    <t>МКДОУ детский сад «Светлячок» пгт Подосиновец</t>
  </si>
  <si>
    <t>Муниципальное казенное дошкольное образовательное учреждение детский сад   общеразвивающего вида с приоритетным осуществлением деятельности по социально-личностному направлению развития детей  «Светлячок» пгт  Подосиновец  Кировской области</t>
  </si>
  <si>
    <t>МКДОУ детский сад "Радуга" пгт Пинюг</t>
  </si>
  <si>
    <t>Муниципальное казенное дошкольное образовательное учреждение детский сад комбинированного вида "Радуга" пгт Пинюг</t>
  </si>
  <si>
    <t>МКДОУ детский сад "Теремок" пгт Санчурск</t>
  </si>
  <si>
    <t>Муниципальное казенное дошкольное образовательное учреждение детский сад общеразвивающего вида с приоритетным осуществлением социально-личностного развития "Теремок" пгт Санчурск Кировской области</t>
  </si>
  <si>
    <t>МКДОУ детский сад №4 пгт.Санчурск</t>
  </si>
  <si>
    <t>МКДОУ детский сад №4пгт.Санчурск</t>
  </si>
  <si>
    <t>МКДОУ детский сад №3 пгт. Санчурск</t>
  </si>
  <si>
    <t>МКДОУ д/с с. Сметанино</t>
  </si>
  <si>
    <t>МДОУ детский сад "Теремок" пгт Свеча</t>
  </si>
  <si>
    <t>Муниципальное дошкольное образовательное учреждение детский сад "Теремок" пгт Свеча Кировской области</t>
  </si>
  <si>
    <t>МДОУ детский сад "Родничок" пгт Свеча</t>
  </si>
  <si>
    <t>муниципальное дошкольное образовательное учреждение детский сад "Родничок" пгт Свеча Кировской области</t>
  </si>
  <si>
    <t>МКДОУ д/с №1 д.Стулово</t>
  </si>
  <si>
    <t>Муниципальное казенное дошкольное образовательное учреждение детский сад комбинированнного вида №1 д.Стулово Слободского района Кировской области</t>
  </si>
  <si>
    <t xml:space="preserve">МКДОУ д/с2 д.Стулово </t>
  </si>
  <si>
    <t xml:space="preserve">муниципальное казенное дошкольное образовательное учреждение детский сад общеразвивающего вида 2д.Стулово </t>
  </si>
  <si>
    <t>МКДОУ д\С №3 пгт Вахруши</t>
  </si>
  <si>
    <t>МКДОУ детский сад №4 пгт Вахруши</t>
  </si>
  <si>
    <t>Муниципальное казённое дошкольное образовательное учреждение детский сад комбинированного вида №4 пгт Вахруши Слободского района Кировской области</t>
  </si>
  <si>
    <t>МКДОУ детский сад №6 пгт Вахруши</t>
  </si>
  <si>
    <t>Муниципальное казенное дошкольное образовательное
 учреждение детский сад комбинированного вида № 6 поселка городского типа Вахруши слободского района Кировской области</t>
  </si>
  <si>
    <t>МКДОУ детский сад №7 пгт. Вахруши 
Слободского района</t>
  </si>
  <si>
    <t>Муниципальное казенное дошкольное образовательное учреждение
детский сад общеразвивающего вида №7 поселка городского типа
Вахруши Слободского района Кировской области</t>
  </si>
  <si>
    <t>МКДОУ д/с с. Бобино</t>
  </si>
  <si>
    <t>Муниципальное казенное дошкольное образовательное учреждение детский сад общеразвивающего вида с. Бобино Слободского района Кировской области</t>
  </si>
  <si>
    <t>МКДОУ детский сад д.Шихово Слободского района Кировской области</t>
  </si>
  <si>
    <t>муниципальное казённое дошкольное образовательное учреждение детский сад общеразвивающего вида д.Шихово Слободского района Кировской области</t>
  </si>
  <si>
    <t>МКДОУ д/с №9 д. Стулово</t>
  </si>
  <si>
    <t>Муниципальное казенное дошкольное образовательное учреждение детский ад №9 деревни Стулово Слободского района Кировской области</t>
  </si>
  <si>
    <t>МКДОУ детский сад комбинированного вида "Василек" г.Советска</t>
  </si>
  <si>
    <t>Муниципальное казённое дошкольное образовательное учреждение детский сад комбинированного вида города Советска</t>
  </si>
  <si>
    <t>МКДОУ детский сад "Гномик" д.Родыгино</t>
  </si>
  <si>
    <t>Муниципальное казённое дошкольное образовательное учреждение детский сад "Гномик" д.Родыгино Советского района Кировской области</t>
  </si>
  <si>
    <t>Детский сад "Сказка" г. Своетск</t>
  </si>
  <si>
    <t>МКДОУ детский сад комбинированного вида "Сказка"</t>
  </si>
  <si>
    <t>МУДОУ детский сад "Полянка"</t>
  </si>
  <si>
    <t>Муниципальное казённое дошкольное оьбразовательное учреждение детский сад комбинированного вида "Полянкаг Г. Советска Кировской области</t>
  </si>
  <si>
    <t>детский сад "Солнышко" г.Советска                         Муниципальное казённое дошкольное учрежднение  детский сад  для детей раннего возраста "Солнышко" г.Советска</t>
  </si>
  <si>
    <t>МКДОУ для детей раннего возраста "Солнышко" г.Советска</t>
  </si>
  <si>
    <t>Детский сад "Родничок" г. Советска Кировской области</t>
  </si>
  <si>
    <t xml:space="preserve"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"Родничок" г. Советска Кировской области
</t>
  </si>
  <si>
    <t>МКДОУ детский сад "Малышок"</t>
  </si>
  <si>
    <t>Муниципальное казённое дошкольное образовательное учреждение детский сад "Малышок" г. Советска Кировской области</t>
  </si>
  <si>
    <t>МКДОУ детский сад "Светлячок"</t>
  </si>
  <si>
    <t>муниципальное казённое дошкольное лобразовательное  учреждение детский сад "светлячок" г. Советска Кировской области</t>
  </si>
  <si>
    <t>МКДОУ детский сад "Родничок" п. Суна</t>
  </si>
  <si>
    <t>Муниципальное казённое дошкольное образовательное учреждение детский сад "Родничок" п. Суна Кировской области</t>
  </si>
  <si>
    <t>МКДОУ детский сад "Родничок" д.Краснополье</t>
  </si>
  <si>
    <t>Муниципальное казённое дошкольное образовательное учреждение детский сад "Родничок" д. Краснополье Кировской области</t>
  </si>
  <si>
    <t>МКДОУ   д/с  " Колосок"  п.Большевик</t>
  </si>
  <si>
    <t>МКДОУ детский сад "Колосок" п.Большевик</t>
  </si>
  <si>
    <t>Муниципальное казённое дошкольное образовательное учреждение детский сад "Ручеек" с. Верхосунье Кировской области</t>
  </si>
  <si>
    <t>Муниципальное казённое дошкольное образовательное учреждение детский сад "Солнышко"  с. Курчум  Кировской области</t>
  </si>
  <si>
    <t>Муниципальное казённое дошкольное образовательное учреждение детский сад "Малышок" д. Кокуй Кировской области</t>
  </si>
  <si>
    <t>МКДОУ детский сад "Сказка" пгт тужа</t>
  </si>
  <si>
    <t xml:space="preserve">Муниципальное казенное дошкольное образовательное учреждение детский сад "Сказка" пгт Тужа Кировской области </t>
  </si>
  <si>
    <t>МКДОУ  детский сад "Родничок" пгт Тужа Кировской области</t>
  </si>
  <si>
    <t>Муниципальное казённое дошкольное образовательное учреждение детский сад "Родничок" пгт Тужа Кировской области</t>
  </si>
  <si>
    <t>МБДОУ детский сад "Ручеек" пгт Уни Кировской области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</si>
  <si>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и художественно-эстетического направления развития воспитанников  «Ручеек» пгт Уни Кировской области</t>
  </si>
  <si>
    <t>МБДОУ детский сад д.Канахинцы</t>
  </si>
  <si>
    <t>Муниципальное бюджетное дошкольное образовательное учреждение детский сад общеразвивающего вида с приоритетным осуществлением  деятельности по социально-личностному направлению развития детей "Радуга" д.Канахинцы Унинского муниципального округа Кировской области</t>
  </si>
  <si>
    <t>МБДОУ деткий сад "Родничок"  с.Елгань</t>
  </si>
  <si>
    <t>Муниципальное бюджетное дршкольное образовательное учреждение детский сад "Родничок" .Елгань Унинкого муниципального округа Кировской облати</t>
  </si>
  <si>
    <t>МКДОУ д\с ОРВ №5 города Уржума Кировской области</t>
  </si>
  <si>
    <t>Муниципальное казенное дошкольное образовательное учреждение детский сад общеразвивающего вида №5города Уржума Кировской области</t>
  </si>
  <si>
    <t>МКДОУ д/с №1 города Уржума Кировской области</t>
  </si>
  <si>
    <t>Муниципальное казенное дошкольное образовательное учреждение детский сад №1 города Уржума Кировской области</t>
  </si>
  <si>
    <t>МКДОУ д/с ОРВ "Родничок" с.Лазарево Уржумского района Кировской области</t>
  </si>
  <si>
    <t xml:space="preserve">Муниципальное казенное дошкольное образовательное учреждение детский сад общеразвивающего вида "Родничок" с.Лазарево  Уржумского района Кировской области </t>
  </si>
  <si>
    <t>МКДОУ д/с "Солнышко" с.Шурмы</t>
  </si>
  <si>
    <t>Муниципальное казенное дошкольное образовательное учреждение детский сад общеразвивающего вида "Солнышко" с.Шурмы Уржумского района Кировской области</t>
  </si>
  <si>
    <t>МКДОУ д/сад ОРВ №3 города Уржума Кировской области</t>
  </si>
  <si>
    <t>Муниципальное казенное дошкольное образовательное учреждение детский сад общеразвивающего вида №3 города Уржума Кировской области</t>
  </si>
  <si>
    <t>МКДОУ детский сад "Буратино" пгт Фаленки</t>
  </si>
  <si>
    <t>Муниципальное казенное дошкольное образовательное учреждение детский сад "Буратино" пгт Фаленки Фаленского муниципального округа Кировской области</t>
  </si>
  <si>
    <t>МКДОУ детский сад "Родничок" пгт Фаленки Фаленского муниципального округа Кировской области</t>
  </si>
  <si>
    <t>Муниципальное казенное дошкольное образоватеьное учреждение детский сад "Родничок" пгт Фаленки Фаленског муниципального округа Кировской области</t>
  </si>
  <si>
    <t>МКДОУ д/с "Колосок"с. Верхосунье</t>
  </si>
  <si>
    <t>Муниципальное казенное дошкольное образовательное учреждение детский сад "Колосок" с.Верхосунье</t>
  </si>
  <si>
    <t>Фаленкий</t>
  </si>
  <si>
    <t>МКДОУ детский сад "Росинка" д. Леваны Фаленского муниципального округа КИРОВКОЙ ОБЛАСТИ</t>
  </si>
  <si>
    <t>муниципальное казенное дошкольное образовательное учреждение детский сад "Росинка д. Леваны Фаленского муниципального округа Кировской области</t>
  </si>
  <si>
    <t>ШМДОКУ д/с "Колосок" с. Новотроицкое</t>
  </si>
  <si>
    <t>Шабалинское муниципаьное дошкольное образоватеьное казенное учреждение детский сад общеразвивающего вида с приоритетным осуществлением деятельности по одному из направлений развития детей "Колосок" с. Новотроицкое Шабалинского района Кировской области</t>
  </si>
  <si>
    <t>МКДОУ детский сад "Родничок" пгт Юрья</t>
  </si>
  <si>
    <t>муниципальное казенное дошкольное образовательное учреждение детский сад "Родничок" пгт Юрья Юрьянского района Кировской области</t>
  </si>
  <si>
    <t xml:space="preserve">МКДОУ детский сад "Колобок" пгт Юрья Юрьянского района Кировской области </t>
  </si>
  <si>
    <t>муниципальное казенное дошкольное образовательное учреждение детский сад "Колобок" пгт.Юрья Юрьянского района Кировской области</t>
  </si>
  <si>
    <t>МКДОУ детский сад "Калинка" пгт Юрья</t>
  </si>
  <si>
    <t>муниципальное казенное дошкольное образовательное учреждение детский сад "Калинка" пгт Юрья Юрьянского района Кировской области</t>
  </si>
  <si>
    <t>МКДОУ детский сад "Родничок" п. Гирсово</t>
  </si>
  <si>
    <t>муниципальное казенное дошкольное образовательное учреждение детский сад "Родничок" п. Гирсово Юрьянского района Кировской области</t>
  </si>
  <si>
    <t>МКДОУ детский сад "Солнышко" с. Загарье</t>
  </si>
  <si>
    <t>муниципальное казенное дошкольное образовательное учреждение детский сад "Солнышко" с. Загарье Юрьянского района Кировской области</t>
  </si>
  <si>
    <t>МКДОУ детский сад "Малиновка" пгт Мурыгино</t>
  </si>
  <si>
    <t xml:space="preserve">Муниципальное казенное дошкольное образовательное учреждение 
детский сад «Малиновка» пгт Мурыгино Юрьянского района Кировской области
</t>
  </si>
  <si>
    <t>МКДОУ детский сад "Тополёк" пгт Мурыгино</t>
  </si>
  <si>
    <t xml:space="preserve">Муниципальное казенное дошкольное образовательное учреждение 
детский сад «Тополёк» пгт Мурыгино Юрьянского района Кировской области
</t>
  </si>
  <si>
    <t>МКДОУ детский сад "Василек"д. Подгорцы</t>
  </si>
  <si>
    <t>Муниципальное казенное дошкольное образовательное учреждение детский сад "Василек"д. Подгорцы Юрьянского района Кировской области</t>
  </si>
  <si>
    <t>МКДОУ детский сад " Ромашка"с.Монастырское</t>
  </si>
  <si>
    <t>муниципальное казенное дошкольное образовательное учреждение детский сад " Ромашка"с.Монастырское Юрьянского района Кировской области</t>
  </si>
  <si>
    <t>МКДОУ детский сад "Малышка"</t>
  </si>
  <si>
    <t>муниципальное казенное дошкольное образовательное учреждение детский сад "Маляшка" г. Яранска Кировской области</t>
  </si>
  <si>
    <t>МКДОУ детский сад "Петушок" г. Яранска</t>
  </si>
  <si>
    <t>Муниципальное казенное дошкольное образовательное учреждение детский сад "Петушок" г. Яранска</t>
  </si>
  <si>
    <t>МКДОУ детский сад "Сказка"</t>
  </si>
  <si>
    <t>муниципальное казенное дошкольное образовательное учреждение детский сада "Сказка" г.Яранска Кировской области</t>
  </si>
  <si>
    <t>МКДОУ детский сад "Солнышко" г.Яранска</t>
  </si>
  <si>
    <t>Муниципальное казенное дошкольное образовательное учреждение детский сад "Солнышко" г.Яранска Кировской области</t>
  </si>
  <si>
    <t>МКДОУ детский сад "Лучик" м. Опытное Поле</t>
  </si>
  <si>
    <t>Муниципальное казенное дошкольное образовательное учереждение детский сад "Лучик"</t>
  </si>
  <si>
    <t>МКДОУ детский сад "Звёздочка" м. Знаменка</t>
  </si>
  <si>
    <t>Муниципальное казенное дошкольное образовательное учреждение детский сад "Звёздочка" м. Знаменка Яранского района Кировской области</t>
  </si>
  <si>
    <t>МКДОУ детский сад № 1 "Ручеек" г. Вятские Поляны</t>
  </si>
  <si>
    <t>муниципальное казенное дошкольное образовательное учреждение детский сад компенсирующего вида № 1 "Ручеек"</t>
  </si>
  <si>
    <t>МКДОУ детский сад № 2 "Светлячок"</t>
  </si>
  <si>
    <t xml:space="preserve">Муниципальное казенное дошкольное образовательное учреждение детский сад комбинированного вида № 2 "Светлячок" г. Вятские Поляны Кировской области </t>
  </si>
  <si>
    <t>МКДОУ детский сад № 3 "Колосок"</t>
  </si>
  <si>
    <t>Муниципальное казенное дошкольное образовательное учреждение детский сад № 3 "Колосок" города Вятские Поляны Кировской области</t>
  </si>
  <si>
    <t>МКДОУ детский сад № 7 "Сокол" г.  Вятские Поляны Кировской области</t>
  </si>
  <si>
    <t>Муниципальной казенное дошкольное образовательное учреждение десткий сад общеразвивающего вида с приоритетным осуществлением деятельности по одному из напрвлений развития воспитанников № 7 "Сокол" г. Вятские Поляны Кировской области</t>
  </si>
  <si>
    <t>МКДОУ детский  сад №8 " Паровозик"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</si>
  <si>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одному из направлений развития воспитанников №8 " Паровозик" города Вятские Поляны Кировской области</t>
  </si>
  <si>
    <t>МКДОУ детский сад № 10 "Сказка"  г. Вятские Поляны</t>
  </si>
  <si>
    <t>Муниципальное казенное дошкольное  образовательное учреждение детский сад общеразвивающего   вида с приоритетным осуществлением  деятельности по одному из направлений  развития воспитанников  № 10 «Сказка г. Вятские Поляны Кировской области</t>
  </si>
  <si>
    <t>МКДОУ детский сад № 5 "Чебурашка"</t>
  </si>
  <si>
    <t>Муниципальное казенное дошкольное образовательное учреждение центр развития ребенка - детский сад № 5 "Чебурашка" г. Вятские Поляны Кировской области</t>
  </si>
  <si>
    <t>МКДОУ детский сад № 4 "Аленький цветочек"</t>
  </si>
  <si>
    <t xml:space="preserve">Муниципальное казенное дошкольное образовательное учреждение детский сад общеразвивающего вида с приоритетным осуществлением деятельности по одному из направлений развития </t>
  </si>
  <si>
    <t>МКДОУ детский сад №9 "Аленка"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</si>
  <si>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одному из направлений развития воспитанников № 9 «Аленка» города Вятские Поляны Кировской области</t>
  </si>
  <si>
    <t>МКДОУ детский сад №11 "Теремок"</t>
  </si>
  <si>
    <t>Муниципальное казенное дошкольное образовательное учреждение детский сад №11 "Теремок"</t>
  </si>
  <si>
    <t>МБДОУ детский сад № 1</t>
  </si>
  <si>
    <t>Муниципальное бюджетное дошкольное образовательное учреждение детский сад № 1 города Кирово-Чепецка Кировской области</t>
  </si>
  <si>
    <t>МБДОУ детский сад № 2</t>
  </si>
  <si>
    <t>Муниципальное бюджетное дошкольное образовательное учреждение детский сад № 2</t>
  </si>
  <si>
    <t>МБДОУ детский сад № 4</t>
  </si>
  <si>
    <t>Муниципальное бюджетное дошкольное образовательное учреждение детский сад № 4 города Кирово-Чепецка Кировской области</t>
  </si>
  <si>
    <t>МБДОУ десткий сад № 5</t>
  </si>
  <si>
    <t>Муниципальное бюджетное дошкольное образовательное учреждениедетский сад № 5 города Кирово-Чепецка Кировской области</t>
  </si>
  <si>
    <t>МБДОУ детский сад № 9</t>
  </si>
  <si>
    <t>Муниципальное бюджетное дошкольное образовательное учреждение детский сад № 9 города Кирово-Чепецка Кировской области</t>
  </si>
  <si>
    <t>МБДОУ детский сад № 11</t>
  </si>
  <si>
    <t>Муниципальное бюджетное дошкольное образовательное учреждене  детский сад №11 города Кирово-Чепецка Кировской области</t>
  </si>
  <si>
    <t>МБДОУ детский сад № 13</t>
  </si>
  <si>
    <t xml:space="preserve">Муниципальное бюджетное дошкольное образовательное учреждение детский сад № 13 города Кирово-Чепецка Кировской области </t>
  </si>
  <si>
    <t>МБДОУ детский сад № 15 города Кирово-Чепецка</t>
  </si>
  <si>
    <t xml:space="preserve">Муниципальное бюджетное дошкольное образовательное учреждение детский сад № 15 города Кирово-Чепецка Кировской области </t>
  </si>
  <si>
    <t>МБДОУ детский сад № 17</t>
  </si>
  <si>
    <t>Муниципальное бюджетное дошкольное образовательное учреждение детский сад № 17 города Кирово-Чепецка Кировской области</t>
  </si>
  <si>
    <t>МБДОУ детский сад № 18</t>
  </si>
  <si>
    <t xml:space="preserve">Муниципальное бюджетное дошкольное образовательное учреждение детский сад № 18 города Кирово-Чепецка Кировской области </t>
  </si>
  <si>
    <t>МБДОУ детский сад №20</t>
  </si>
  <si>
    <t>Муниципальное бюджетное дошкольное образовательное учреждение детский сад №20 города Кирово-Чепецка</t>
  </si>
  <si>
    <t>МАДОУ детский сад "Надежда"</t>
  </si>
  <si>
    <t>Муниципальное автономное дошкольное образовательное учреждение детский сад "Надежда" города Киово-Чепецка Кировской области</t>
  </si>
  <si>
    <t>МБДОУ детский сад № 26</t>
  </si>
  <si>
    <t>Муниципальное бюджетное дошкольное образовательное учреждение детский сад №26 города Кирово-Чепецка Кировской области</t>
  </si>
  <si>
    <t>Муниципальное бюджетное дошкольное образовательное учреждение детский сад №8 города Кирово-Чепецка Кировской области</t>
  </si>
  <si>
    <t>МБДОУ детский сад № 10</t>
  </si>
  <si>
    <t>Муниципальное бюджетное дошкольное образовательное учреждение детский сад № 10 города Кирово-Чепецка Кировской области</t>
  </si>
  <si>
    <t>МБДОУ д/с № 4 "Родничок"</t>
  </si>
  <si>
    <t>Муниципальное дошкольное образовательное учреждение "Детский сад № 4 "Родничок" города Котельнича Кировской области</t>
  </si>
  <si>
    <t>МБДОУ детский сад № 7 "Калинка"</t>
  </si>
  <si>
    <t xml:space="preserve">Муниципальное бюджетное дошкольное образовательное учреждение детский сад  7 "Калинка" города Котельнича Кировской области </t>
  </si>
  <si>
    <t>МБДОУ д/с № 10 "Ягодка" города Котельнича Кировской области</t>
  </si>
  <si>
    <t>Муниципальное бюджетное дошкольное образовательное учреждение "Детский сад № 10 "Ягодка" города Котельнича Кировской области</t>
  </si>
  <si>
    <t>Муниципальное казенное дошкольное образовательное учреждение детский сад общеразвивающего вида "Алёнушка" города Слдободского Кировсаой области</t>
  </si>
  <si>
    <t>МКДОУ д/с "Березка"</t>
  </si>
  <si>
    <t xml:space="preserve">Муниципальное казенное дошкольное образовательное учреждение детский сад общеразвивающего вида "Березка" г. Слободского Кировской области </t>
  </si>
  <si>
    <t>МКДОУ д/с "Звездочка"</t>
  </si>
  <si>
    <t>Муниципальное казенное дошкольное образовательное учреждение детский сад "Звездочка" г. Слободского Кировской области</t>
  </si>
  <si>
    <t>МКДОУ д/с "Золотой ключик"</t>
  </si>
  <si>
    <t>МКДОУ д/с Колобок" г. Слободской</t>
  </si>
  <si>
    <t>Муниципальное  казенное дошкольное образовательное учреждение  детский сад "Колобок" г. Слободского Кировской области</t>
  </si>
  <si>
    <t>МКДОУ д/с "Колокольчик"</t>
  </si>
  <si>
    <t>Муниципальное казенное дошкольное образовательное учреждение детский сад общеразвивающего вида "Колокольчик"</t>
  </si>
  <si>
    <t xml:space="preserve">МКОУ д\с "Родничок" </t>
  </si>
  <si>
    <t>Муниципальное казенное дошкольное образовательное учреждение детский сад комбинированного вида "Родничок"  города Слободского Кировской области</t>
  </si>
  <si>
    <t>МКДОУ д/с "Тополек"</t>
  </si>
  <si>
    <t>МКДОУ црр - д/с "Золотой петушок"</t>
  </si>
  <si>
    <t>Муниципальное казенное дошкольное образовательное учреждение центр развития ребенка - детский сад "Золотой петушок" города Слободского Кировской области</t>
  </si>
  <si>
    <t>МКДОУ црр д\с "Солнышко"</t>
  </si>
  <si>
    <t>Муниципальное казенное дошкольное образовательное учреждение центр развития ребенка-детский сад "Солнышко" города Слободского Кировской области</t>
  </si>
  <si>
    <t>МКДОУ д/с №16</t>
  </si>
  <si>
    <t>Муниципальное казенное дошкольное образовательное учреждение детский сад общеразвивающего вида №16  города Слободского Кировской области</t>
  </si>
  <si>
    <t>МКДОУ №1</t>
  </si>
  <si>
    <t>муниципальное казенное дошкольное образовательное учреждение "Детский сад №1" города Кирова</t>
  </si>
  <si>
    <t>МКДОУ № 2</t>
  </si>
  <si>
    <t>Муниципальное казенное дошкольное образовательное учреждение "Детский сад № 2" города Кирова</t>
  </si>
  <si>
    <t>МКДОУ  №3</t>
  </si>
  <si>
    <t>Муниципальное казенное дошкольное учреждение "Детский сад №3 " города Кирова</t>
  </si>
  <si>
    <t>МКДОУ № 6 г. Киров</t>
  </si>
  <si>
    <t>Муниципальное казенное дошкольное общеобразовательное учреждение "Детский сад № 6" города Кирова</t>
  </si>
  <si>
    <t>МКДОУ № 7 г. Кирова</t>
  </si>
  <si>
    <t>муниципальное казенное дошкольное образовательное учреждение "Детский сад № 7 " Города Кирова</t>
  </si>
  <si>
    <t>МКДОУ № 9</t>
  </si>
  <si>
    <t>Муниципальное казенное дошкольное образовательное учреждение «Детский сад № 9» города Кирова</t>
  </si>
  <si>
    <t>МКДОУ № 10 г. Кирова</t>
  </si>
  <si>
    <t>муниципальное казенное дошкольное образовательное учреждение "Детский сад № 10" города Кирова</t>
  </si>
  <si>
    <t>МКДОУ № 15 г.Кирова</t>
  </si>
  <si>
    <t>Муниципальное казенное дошкольное
 образовательное учреждение "Детский сад №15" города Кирова</t>
  </si>
  <si>
    <t>МКДОУ № 17</t>
  </si>
  <si>
    <t>муниципальное казенное дошкольное образовательное учреждение "Детский сад № 17" города Кирова</t>
  </si>
  <si>
    <t>МКДОУ № 18 г. Кирова</t>
  </si>
  <si>
    <t>муниципальное казенное дошкольное образовательное учреждение "Детский сад №18" города Кирова</t>
  </si>
  <si>
    <t>МКДОУ №19 г.Кирова</t>
  </si>
  <si>
    <t>муниципальное казенное дошкольное образовательное учреждение "Детский сад № 19" города Кирова</t>
  </si>
  <si>
    <t>МКДОУ № 20 г. Кирова</t>
  </si>
  <si>
    <t>муниципальное казенное дошкольное образовательное учреждение " Детский сад № 20" города Кирова</t>
  </si>
  <si>
    <t>МКДОУ № 26</t>
  </si>
  <si>
    <t>муниципальное казенное дошкольное образовательное учреждение «Детский сад № 26» города Кирова</t>
  </si>
  <si>
    <t>МКДОУ №29</t>
  </si>
  <si>
    <t>Муниципальное казенное дошкольное образовательное учреждение "Детский сад №29" города Кирова</t>
  </si>
  <si>
    <t>МКДОУ №33 г. Кирова</t>
  </si>
  <si>
    <t>муниципальное казённое дошкольное образовательное учреждение "Детский сад №33" города Кирова</t>
  </si>
  <si>
    <t>МКДОУ №41</t>
  </si>
  <si>
    <t>Муниципальное казенное дошкольное образовательное учреждение "Детский сад №41" города Кирова</t>
  </si>
  <si>
    <t>МКДОУ № 42 г.Кирова</t>
  </si>
  <si>
    <t>муниципальное казенное дошкольное образовательное учреждение "Детский сад № 42" города Кирова</t>
  </si>
  <si>
    <t>МКДОУ № 43 г. Кирова</t>
  </si>
  <si>
    <t>Муниципальное казенное дошкольное образовательное учреждение "Детский сад № 43" города Кирова</t>
  </si>
  <si>
    <t>МКДОУ № 46</t>
  </si>
  <si>
    <t>муниципальное казенное дошкольное образовательное учреждение "Детский сад № 46" города Кирова</t>
  </si>
  <si>
    <t>МКДОУ № 48</t>
  </si>
  <si>
    <t>муниципальное казенное дошкольное образовательное учреждение "Детский сад № 48" города Кирова</t>
  </si>
  <si>
    <t>МКДОУ № 49 г.Кирова</t>
  </si>
  <si>
    <t>муниципальное казенное дошкольное образовательное учреждение "Детский сад № 49" города Кирова</t>
  </si>
  <si>
    <t>МКДОУ № 51</t>
  </si>
  <si>
    <t>муниципальное казенное дошкольное образовательное учреждение "Детский сад № и51" города Кирова</t>
  </si>
  <si>
    <t>МКДОУ № 52 г. Кирова</t>
  </si>
  <si>
    <t>МКДОУ № 55 г.Кирова</t>
  </si>
  <si>
    <t>Муниципальное казенное дошкольное образовательное учреждение "Детский сад № 55" города Кирова</t>
  </si>
  <si>
    <t>МКДОУ №57 "Святки"</t>
  </si>
  <si>
    <t>Муниципальное казенное образовательное учреждение "детский сад №57 "Святки" город Киров</t>
  </si>
  <si>
    <t>МКДОУ №58 г.Кирова</t>
  </si>
  <si>
    <t>Муниципальное казенное дошкольное образовательное учреждение "Детский сад №58" города Кирова</t>
  </si>
  <si>
    <t>МКДОУ № 63</t>
  </si>
  <si>
    <t>Муниципальное казенное дошкольное образовательное учреждение "детский сад № 63" города Кирова</t>
  </si>
  <si>
    <t>МКДОУ № 66</t>
  </si>
  <si>
    <t>Муниципальное казенное дошкольное образовательное учреждение "Детский сад № 66" города Кирова</t>
  </si>
  <si>
    <t>МКДОУ № 67</t>
  </si>
  <si>
    <t>Муниципальное казённое дошкольное образовательное учреждение " Детский сад № 67" города Кирова</t>
  </si>
  <si>
    <t>МКДОУ № 68 г. Кирова</t>
  </si>
  <si>
    <t>муниципальное казенное дошкольное образовательное учреждение "Детский сад № 68" города Кирова</t>
  </si>
  <si>
    <t>МКДОУ №70</t>
  </si>
  <si>
    <t>Муниципальное казенное дошкольное образовательное учреждение "Детский сад №70"</t>
  </si>
  <si>
    <t>МКДОУ №74 г. Кирова</t>
  </si>
  <si>
    <t>муниципальное казенное дошкольное образовательное учреждение "Детский сад №74" города Кирова</t>
  </si>
  <si>
    <t>МКДОУ №76 г.Киров</t>
  </si>
  <si>
    <t>Муниципальное казенное дошкольное образовательное учреждение " Детский сад №76" города Кирова</t>
  </si>
  <si>
    <t>МКДОУ № 79</t>
  </si>
  <si>
    <t>муниципальное казенное дошкольное образовательное учреждение "Детский сад " 79" города Кирова</t>
  </si>
  <si>
    <t>МКДОУ № 83</t>
  </si>
  <si>
    <t>муниципальное казенное дошкольное образовательное учреждение "Детский сад № 83" города Кирова</t>
  </si>
  <si>
    <t>МКДОУ № 84</t>
  </si>
  <si>
    <t>муниципальное казенное дошкольное образовательное учреждение "Детский са № 84" города Кирова</t>
  </si>
  <si>
    <t>МКДОУ № 85</t>
  </si>
  <si>
    <t>муниципальное казенное дошкольное образовательное образовательное учреждение "Детский сад № 85 " города Кирова</t>
  </si>
  <si>
    <t>МКДОУ № 90 г.Кирова</t>
  </si>
  <si>
    <t>Муниципальное казенное дошкольное образовательное учреждение "Детский сад № 90" города Кирова</t>
  </si>
  <si>
    <t>МКДОУ № 96</t>
  </si>
  <si>
    <t>Муниципальное казенное образовательное учреждение " Центр развития ребенка-детский сад № 96" города Кирова</t>
  </si>
  <si>
    <t>МКДОУ №97</t>
  </si>
  <si>
    <t>муниципальное казенное дошкольное образовательное учреждение "Детский сад №97" города Кирова</t>
  </si>
  <si>
    <t>МКДОУ №100</t>
  </si>
  <si>
    <t>муниципальное казенное дошкольное образовательное учреждение "Детский сад №100" города Кирова</t>
  </si>
  <si>
    <t>МКДОУ № 103</t>
  </si>
  <si>
    <t>Муниципальное казенное дошкольное образовательное учреждение "Детский сад № 103" города Кирова</t>
  </si>
  <si>
    <t>МКДОУ №107</t>
  </si>
  <si>
    <t>Муниципальное казенное дошкольное образовательное учреждение "Детский сад №107" города Кирова</t>
  </si>
  <si>
    <t>МКДОУ № 109 г. Кирова</t>
  </si>
  <si>
    <t>муниципальное казенное дошкольное образоваательное учреждение и"Детский сад № 109" городаКирова</t>
  </si>
  <si>
    <t>МКДОУ № 110 г. Кирова</t>
  </si>
  <si>
    <t>муниципальное казенное дошкольное образовательное учреждение "Детский сад № 110" города Кирова</t>
  </si>
  <si>
    <t>МКДОУ №117</t>
  </si>
  <si>
    <t>муниципальное казенное дошкольное образовательное учреждение «Детский сад №117» города Кирова</t>
  </si>
  <si>
    <t>МКДОУ № 120 г. Кирова</t>
  </si>
  <si>
    <t>муниципальное казенное дошкольное образовательное учреждениу "Детский сад № 120" города Кирова</t>
  </si>
  <si>
    <t>МКДОУ №124</t>
  </si>
  <si>
    <t>Муниципальное казенное дошкольное образовательное учреждение «Детский сад №124» города Кирова</t>
  </si>
  <si>
    <t>МКДОУ № 127</t>
  </si>
  <si>
    <t>муниципальное казенное дошкольное образовательное учреждение "Детский сад № 127" города Кирова</t>
  </si>
  <si>
    <t>МКДОУ №128 Г. Кирова</t>
  </si>
  <si>
    <t>муниципальное казенное дошкольное образовательное учреждение "Детский сад №128" города Кирова</t>
  </si>
  <si>
    <t>МКДОУ № 129 г. Кирова</t>
  </si>
  <si>
    <t>муниципальное казенное дошкольное образовательное учреждение "Детский сад № 129" города Кирова</t>
  </si>
  <si>
    <t>МКДОУ № 130 г. Кирова</t>
  </si>
  <si>
    <t xml:space="preserve">муниципальное казенное дошкольное образовательное учреждение «Детский сад №130 города Кирова» </t>
  </si>
  <si>
    <t>Муниципальное казенное дошкольное образовательное учреждение "Детский сад №133" г. Кирова</t>
  </si>
  <si>
    <t>МКДОУ №133 г. Кирова</t>
  </si>
  <si>
    <t>«Муниципальное казенное дошкольное образовательное учреждение «Детский сад  № 138» города Кирова</t>
  </si>
  <si>
    <t>МКДОУ №143</t>
  </si>
  <si>
    <t>муниципальное казенное дошкольное образовательное учреждение «Детский сад № 143» города Кирова</t>
  </si>
  <si>
    <t>МКДОУ № 144 г. Кирова</t>
  </si>
  <si>
    <t>муниципальное казенное дошкольное образовательное учреждение «Детский сад № 144» города Кирова</t>
  </si>
  <si>
    <t>МКДОУ №145</t>
  </si>
  <si>
    <t>Муниципальное казенное дошкольное образовательное учреждение  "Детский сад №145 " города Кирова</t>
  </si>
  <si>
    <t>МКДОУ № 146</t>
  </si>
  <si>
    <t>Муниципальное казенное дошкольное образовательное учреждение "Детский сад № 146" города Кирова</t>
  </si>
  <si>
    <t>МКДОУ № 148</t>
  </si>
  <si>
    <t>муниципальное казенное образовательное учреждение "Детский сад № 148" города Кирова</t>
  </si>
  <si>
    <t>МКДОУ № 149</t>
  </si>
  <si>
    <t>муниципальное казенное дошкольное образовательное учреждение "Детский сад № 149" города Кирова</t>
  </si>
  <si>
    <t>МКДОУ "Детский сад №150" города Кирова</t>
  </si>
  <si>
    <t>Муниципальное казенное дошкольное образовательное образовательное учреждение "Детский сад №150" города Кирова</t>
  </si>
  <si>
    <t>МКДОУ № 151</t>
  </si>
  <si>
    <t>муниципальное казенное дошкольное образовательное учреждение "Детский сад № 151" города Кирова</t>
  </si>
  <si>
    <t>МКДОУ № 153</t>
  </si>
  <si>
    <t>Муниципальное казенное дошкольное образовательное учреждение "Детский сад с группами оздоровительной направленности для детей с туберкулезной интоксикацией № 153" города Кирова</t>
  </si>
  <si>
    <t>МКДОУ № 154 г. Кирова</t>
  </si>
  <si>
    <t>Муниципальное казенное дошкольное образовательное
учреждение "Детский сад № 154" города Кирова</t>
  </si>
  <si>
    <t>МКДОУ №155</t>
  </si>
  <si>
    <t>Муниципальное казенное дошкольное образовательное учреждение "Детский сад № 155" города Кирова</t>
  </si>
  <si>
    <t>МКДОУ №159</t>
  </si>
  <si>
    <t>муниципальное казенное дошкольное образовательное учреждение "Детский сад №159" города Кирова</t>
  </si>
  <si>
    <t>МКДОУ №160 г. Киров</t>
  </si>
  <si>
    <t>муниципальное казённое дошкольное образовательное учреждение "Детский сад №160" города Кирова</t>
  </si>
  <si>
    <t>МКДОУ№162</t>
  </si>
  <si>
    <t>муниципальное казенное дошкольное образовательное учреждение "Детский сад №162" города Кирова</t>
  </si>
  <si>
    <t>МКДОУ №163</t>
  </si>
  <si>
    <t>муниципальное казенное дошкольное образовательное учреждение "Детский сад №163" города Кирова</t>
  </si>
  <si>
    <t>МКДОУ № 164</t>
  </si>
  <si>
    <t>муниципальное казенное дошкольное образовательное учреждение "Центр развития ребенка - детский сад № 164" города Кирова</t>
  </si>
  <si>
    <t>МКДОУ № 166</t>
  </si>
  <si>
    <t>муниципальное казенное дошкольное образовательное учреждение "Детский сад № 166" города Кирова</t>
  </si>
  <si>
    <t>МКДОУ № 169 г. Кирова</t>
  </si>
  <si>
    <t>муниципальное казённое дошкольное образовательное учреждение "Детский сад № 169" города Кирова (МКДОУ № 169 г. Кирова)</t>
  </si>
  <si>
    <t>МКДОУ № 171</t>
  </si>
  <si>
    <t>муниципальное казенное дошкольное образовательное учреждение "Детский сад № 171" города Кирова</t>
  </si>
  <si>
    <t>МКДОУ №173 Г. Киров</t>
  </si>
  <si>
    <t>Муниципальное казенное дошкольное  образовательное учреждение "Детский сад№173" города Кирова</t>
  </si>
  <si>
    <t>МКДОУ №175г. Кирова</t>
  </si>
  <si>
    <t>муниципальное казенное  дошкольное образовательное 
учреждение " Детский сад №175" города Кирова</t>
  </si>
  <si>
    <t>МКДОУ № 179 г. Кирова</t>
  </si>
  <si>
    <t>муниципальное казенное дошкольное образовательное учреждение "Детский сад № 179" г. Кирова</t>
  </si>
  <si>
    <t>МКДОУ № 181</t>
  </si>
  <si>
    <t>муниципальное казенное дошкольное образовательное учреждение "Детский сад № 181" города Кирова</t>
  </si>
  <si>
    <t>МКДОУ №182 г. Кирова</t>
  </si>
  <si>
    <t>Муниципальное казенное дошкольное образовательное учреждение "Детский сад №182" города Кирова</t>
  </si>
  <si>
    <t xml:space="preserve">МКДОУ № 183 </t>
  </si>
  <si>
    <t>Муниципальное казенное дошкольное образовательное учреждение "Детский сад № 183" города Кирова</t>
  </si>
  <si>
    <t>Детский сад № 184</t>
  </si>
  <si>
    <t>Муниципальное казенное дошкольное образовательное учреждение "Детский сад № 184" города Кирова</t>
  </si>
  <si>
    <t>МКДОУ "Детский сад № 188" города Кирова</t>
  </si>
  <si>
    <t>Муниципальное казенное дошкольное образовательное учреждение "Детский сад № 188" города Кирова</t>
  </si>
  <si>
    <t>МКДОУ № 189 г. Кирова</t>
  </si>
  <si>
    <t>муниципальное казенное дошкольное образовательное учреждение "Детский сад № 189 города Кирова"</t>
  </si>
  <si>
    <t>МКДОУ № 190</t>
  </si>
  <si>
    <t>Муниципальное казенное дошкольное образовательное учреждение "Детский сад № 190"г.Кирова</t>
  </si>
  <si>
    <t>МКДОУ № 192</t>
  </si>
  <si>
    <t>муниципальное казенное дошкольное образовательное учреждение "Детский сад № 192" города Кирова</t>
  </si>
  <si>
    <t>МКДОУ №193 г.Кирова</t>
  </si>
  <si>
    <t>муниципальное казенное дошкольное образовательное учреждение "Детский сад №193" города Кирова</t>
  </si>
  <si>
    <t>МКДОУ № 194 г. Кирова</t>
  </si>
  <si>
    <t>Муниципальное казенное дошкольное образовательное учреждение "Детский сад № 194" города Кирова</t>
  </si>
  <si>
    <t>МКДОУ № 195 г. Кирова</t>
  </si>
  <si>
    <t>муниципальное казенное дошкольное образовательное учреждение "Детский сад № 195" города Кирова</t>
  </si>
  <si>
    <t>МКДОУ № 198 г. Кирова</t>
  </si>
  <si>
    <t>Муниципальное казенное дошкольное образовательное учреждение "Детский сад № 198" города Кирова</t>
  </si>
  <si>
    <t>МКДОУ № 199</t>
  </si>
  <si>
    <t>Муниципальное казенное дошкольное образовательное учреждение «Детский сад № 199» г. Кирова</t>
  </si>
  <si>
    <t>МКДОУ № 200 г. Кирова</t>
  </si>
  <si>
    <t>муниципальное казенное дошкольное образовательное учреждение "Детский сад № 200" г. Кирова</t>
  </si>
  <si>
    <t>МКДОУ № 201</t>
  </si>
  <si>
    <t>муниципальное казенное дошкольное образовательное учреждение "Детский сад № 201" города Кирова</t>
  </si>
  <si>
    <t>МКДОУ № 204 г.Киров</t>
  </si>
  <si>
    <t>муниципальное казенное дошкольное образовательное учреждение "Детский сад № 204" г.Кирова</t>
  </si>
  <si>
    <t>МКДОУ ЦРР - детский сад №205 г.Кирова</t>
  </si>
  <si>
    <t xml:space="preserve">муниципальное казенное дошкольное образовательное учреждение «Центр развития ребенка - детский сад №205» города Кирова </t>
  </si>
  <si>
    <t>муниципальное казенное дошкольное образовательное учреждение "Центр развития ребенка-детский сад № 206" города Крова</t>
  </si>
  <si>
    <t>МКДОУ № 207 г. Кирова</t>
  </si>
  <si>
    <t>муниципальное казенное дошкольное образовательное учреждение "Детский сад № 207" города Кирова</t>
  </si>
  <si>
    <t>МКДОУ № 209 города Кирова</t>
  </si>
  <si>
    <t>муниципальное казенное дошкольное образовательное учреждение "центр развития ребёнка - детский сад № 209" города Кирова</t>
  </si>
  <si>
    <t xml:space="preserve">МКДОУ №211 </t>
  </si>
  <si>
    <t>муниципальное казенное дошкольное образовательное учреждение "Детский сад №211"города Кирова</t>
  </si>
  <si>
    <t>МКДОУ №213 г.Кирова</t>
  </si>
  <si>
    <t>муниципальное дошкольное образовательное учреждение "Детский сад № 213" грода Кирова</t>
  </si>
  <si>
    <t>МКДОУ № 216 г.Кирова</t>
  </si>
  <si>
    <t>муниципальное казённое дошкольное образовательное учреждение "Детский сад № 216" города Кирова</t>
  </si>
  <si>
    <t>МКДОУ № 220 г. КИРОВА</t>
  </si>
  <si>
    <t>МУНИЦИПАЛЬНОЕ КАЗЕННОЕ ДОШКОЛЬНОЕ ОБРАЗОВАТЕЛЬНОЕ УЧРЕЖДЕНИЕ "ДЕТСКИЙ САД № 220" ГОРОДА КИРОВА</t>
  </si>
  <si>
    <t>МКДОУ №223</t>
  </si>
  <si>
    <t>муниципальное казенное дошкольное образовательноу учреждение "Детский сад №223" города Кирова</t>
  </si>
  <si>
    <t>МКДОУ № 224 г. Кирова</t>
  </si>
  <si>
    <t>муниципальное казенное дошкольное образовательное учреждение "Детский сад № 224" города Кирова</t>
  </si>
  <si>
    <t>МКДОУ № 225 города Кирова</t>
  </si>
  <si>
    <t>муниципальное казенное дошкольное образовательное учреждение "Детский сад № 225" города Кирова</t>
  </si>
  <si>
    <t xml:space="preserve">МКДОУ № 226 </t>
  </si>
  <si>
    <t xml:space="preserve">муниципальное казенное дошкольное образовательное учреждение "Детский сад № 226" города Кирова </t>
  </si>
  <si>
    <t>МКДОУ № 227</t>
  </si>
  <si>
    <t>муниципальное казенное дошкольное образовательное учреждение "Детский сад № 227" города Кирова</t>
  </si>
  <si>
    <t>МКДОУ №230 г.Кирова</t>
  </si>
  <si>
    <t>муниципальное казенное дошкольное образовательное учреждение "Детский сад №230" города Кирова</t>
  </si>
  <si>
    <t>МКДОУ № 231</t>
  </si>
  <si>
    <t>Муниципальное казенное дошкольное образовательное учреждение "Детский сад № 231" города Кирова</t>
  </si>
  <si>
    <t>МКДОУ № 229</t>
  </si>
  <si>
    <t>муниципальное казенное дошкольное образовательное учреждение"Детский сад № 229"города Кирова</t>
  </si>
  <si>
    <t>МКДОУ № 12 г.Кирова</t>
  </si>
  <si>
    <t>муниципальное казенное дошкольное образовательное учреждение "Детский сад № 12" города Кирова</t>
  </si>
  <si>
    <t>МКДОУ № 11 г. Кирова</t>
  </si>
  <si>
    <t>муниципальное казенное дошкольное образовательное учреждение "Детский сад № 11" города Кирова</t>
  </si>
  <si>
    <t>МКДОУ №8 Г.Кирова</t>
  </si>
  <si>
    <t>муниципальное казенное дошкольное  образовательное учрезждение "Детский сад №8" города Кирова</t>
  </si>
  <si>
    <t>МКДОУ №22</t>
  </si>
  <si>
    <t>муниципальное казенное дощкольное образовательное учреждение «Детский сад №22» города Кирова</t>
  </si>
  <si>
    <t>МКДОУ №24</t>
  </si>
  <si>
    <t>муниципальное казённое дошкольное образовательное учреждение "Детский сад №24" города Кирова</t>
  </si>
  <si>
    <t>МКДОУ № 27</t>
  </si>
  <si>
    <t>муниципальное казенное дошкольное образовательное учреждение «Детский сад № 27» города Кирова</t>
  </si>
  <si>
    <t>МКДОУ № 25 г.Кирова</t>
  </si>
  <si>
    <t>муниципальное казенное дошкольное образовательное учреждение "Детский сад № 25" города Кирова</t>
  </si>
  <si>
    <t>МКДОУ № 21</t>
  </si>
  <si>
    <t>муниципальное казенное дошкольное образовательное учреждение "Детский сад № 21" города Кирова</t>
  </si>
  <si>
    <t>МКДОУ № 35 г. Кирова</t>
  </si>
  <si>
    <t>муниципальное казённое дошкольное образовательное учреждение "Детский сад № 35" город Кирова</t>
  </si>
  <si>
    <t>МКДОУ "Детский сад № 5" г.Кирова</t>
  </si>
  <si>
    <t>муниципальное образовательное учреждение "Детский сад № 5" города кирова</t>
  </si>
  <si>
    <t>МКДОУ №88 г.Киров</t>
  </si>
  <si>
    <t>Муниципальное казенное дощкольное образовательное учреждение "Детский сад №88 " города Кирова</t>
  </si>
  <si>
    <t>ЗАТО Первомайский</t>
  </si>
  <si>
    <t>МКДОУ д/с "Золотые зернышки"</t>
  </si>
  <si>
    <t>Муниципальное казенное дошкольное образовательное учреждение детский сад "Золотые зернышки"</t>
  </si>
  <si>
    <t>МКДОУ д/с "Улыбка"</t>
  </si>
  <si>
    <t>муниципальное казенное дошкольное образовательное учреждение детский сад "Улыбка" закрытого административно - территоиального образования Первомайский Кировской области</t>
  </si>
  <si>
    <t>МКДОУ д\с "Теремок"</t>
  </si>
  <si>
    <t>Муниципальное казенное дошкольное образовательное учреждение детский сад комбинированного вида "Теремок"</t>
  </si>
  <si>
    <t>КОГПОАУ ВТПТ</t>
  </si>
  <si>
    <t>Кировское областное государственное профессиональное образовательное автономное учреждение "Вятский торгово-промышленный техникум"</t>
  </si>
  <si>
    <t>КОГПОАУ "Сосновский судостроительный техикум"</t>
  </si>
  <si>
    <t>Кировское областное государственное профессиональное образовательное автономное учреждение "Сосновский судостроительный техникум"</t>
  </si>
  <si>
    <t>КОГПОБУ ЗМТТ</t>
  </si>
  <si>
    <t>Кировское областное государственное  профессиональное образовательное бюджетное учреждение "Зуевский механико-технологический техникум"</t>
  </si>
  <si>
    <t>КОГПОАУ КАТТ</t>
  </si>
  <si>
    <t>Кировское областное государственное профессиональное образовательное автономное учреждение "Куменский аграрно - технологический техникум"</t>
  </si>
  <si>
    <t>КОГПОАУ Савальский политехникум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</si>
  <si>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</si>
  <si>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КОГПОБУ "НТМСХ"</t>
  </si>
  <si>
    <t xml:space="preserve">Кировское областное государственное профессиональное образовательное бюджетное учреждение   «Нолинский техникум механизации сельского хозяйства»
</t>
  </si>
  <si>
    <t>КОГПОАУ ОПТ</t>
  </si>
  <si>
    <t>Кировское областное государственное профессиональное образовательное автономное учреждение "Омутнинский политехнический техникум"</t>
  </si>
  <si>
    <t>КОГПОБУ "Омутнинсий колледж педагогики, экономики и права"</t>
  </si>
  <si>
    <t>Кировское областное государственное профессиональное образовательное бюджетное учреждение "Омутнинский колледж педагогики, экономики и права"</t>
  </si>
  <si>
    <t>КОГПОАУ "Орловский колледж педагогики и профессиональных технологий"</t>
  </si>
  <si>
    <t>Кировское областное государственное профессиональное образовательное автономное учреждение "орловский колледж педагогиуки и профессионльных технологий"</t>
  </si>
  <si>
    <t>КОГПОБУ "ОВСХК"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</si>
  <si>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</si>
  <si>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КОГПОБУ ВА-ПТ</t>
  </si>
  <si>
    <t>Кировское областное государственное профессиональное образовательное бюджетное учреждение "Вятский аграрно-промышленный техникум"</t>
  </si>
  <si>
    <t>г. Советск</t>
  </si>
  <si>
    <t>КОГПОАУ ТП иНП г. Советска</t>
  </si>
  <si>
    <t>Кировское областное государственное профессиональное образовательное автономное учреждение "Техникум промышленности и анрподных промыслов г. Советска"</t>
  </si>
  <si>
    <t>КОГПОБУ "ИПК г. Советска"</t>
  </si>
  <si>
    <t>Кировское областное государственное профессиональное образовательное бюджетное учреждение "Индустриально-педагогический колледж г. Советска"</t>
  </si>
  <si>
    <t>КОГПОАУ УАТТ</t>
  </si>
  <si>
    <t>Кировское областное государственное профессиональное образовательное автономное учреждение "Уржумский агарарно-технический техникум"</t>
  </si>
  <si>
    <t>КОГПОАУ ЯТТ</t>
  </si>
  <si>
    <t>Кировское областное государственное профессиональное образовательное автономное учреждение "Яранский технологический техникум"</t>
  </si>
  <si>
    <t>КОГПОБУ "ЯАТ"</t>
  </si>
  <si>
    <t>Кировское областное государственное профессиональное образовательное бюджетное учреждение "Яранский аграрный техникум"</t>
  </si>
  <si>
    <t>КОГПОБУ ВПМТ</t>
  </si>
  <si>
    <t xml:space="preserve">Кировское областное государственное профессиональное образовательное 
бюджетное учреждение 
“Вятско-Полянский механический техникум”
</t>
  </si>
  <si>
    <t>КОГПОБУ "ВАПК"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</si>
  <si>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</si>
  <si>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КОГПОБУ "Кировскийсельскохозяйственный техникум"</t>
  </si>
  <si>
    <t xml:space="preserve">Кировское областное государственное профессиональное образовательное бюджетное учреждение «Кировский сельскохозяйственный техникум имени дважды Героя Социалистического Труда А.Д. Червякова» </t>
  </si>
  <si>
    <t xml:space="preserve">г. Слободской </t>
  </si>
  <si>
    <t>КОГПОБУ "КЛПК"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</si>
  <si>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</si>
  <si>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>КОГПОБУ "Кировский технологический колледж"</t>
  </si>
  <si>
    <t>Кировское областное государственное профессиональное образовательное бюджетное учреждение "Кировский технологический колледж"</t>
  </si>
  <si>
    <t>КОГПОБУ "Кировский авиационный техникум"</t>
  </si>
  <si>
    <t>Кировское областное государственное профессиональное образовательнае бюджетное учреждение "Кировский авиационный техникум"</t>
  </si>
  <si>
    <t>Кировский педагогический колледж</t>
  </si>
  <si>
    <t>Кировское областное государственное профессиональное образовательное бюджетное учреждение "Кировский педагогический колледж"</t>
  </si>
  <si>
    <t>КОГПОБУ "ВятКТУиС"</t>
  </si>
  <si>
    <t>Кировское областное государственное профессиональное образовательное бюджетное учреждение "Вятский колледж профессиональных технологий, управления и срвиса"</t>
  </si>
  <si>
    <t>КОГПОАУ "ВЖТ"</t>
  </si>
  <si>
    <t>Кировское областное государственное профессиональное образовательное автономное учреждение "Вятский железнодорожный техникум"</t>
  </si>
  <si>
    <t>КОГПОАУ КПиАС</t>
  </si>
  <si>
    <t>Кировское областное государственное профессиональное образовательное автономное учреждение "Колледж промышленности и автомобильного сервиса"</t>
  </si>
  <si>
    <t>КОГПОАУ КТКПП</t>
  </si>
  <si>
    <t>Кировское областное государтвенное профессиональное образовательное автономное учерждение "Кировский технологический колледж пищевой промышленности"</t>
  </si>
  <si>
    <t>КОГПОАУ КАТ</t>
  </si>
  <si>
    <t>Кировское областное   
профессиональное образовательное автономное учреждение
 "Кировский автодорожный техникум"</t>
  </si>
  <si>
    <t>КОГОАУ ДПО ЦППК</t>
  </si>
  <si>
    <t>Кировское областное государственное образовательное автономное учреждение дополнительного профессионального образования «Кировский центр профессиональной подготовки и повышения квалификации кадров»</t>
  </si>
  <si>
    <t>Немский</t>
  </si>
  <si>
    <t>Тужинский</t>
  </si>
  <si>
    <t>% эффективности</t>
  </si>
  <si>
    <t>МКДОУ ДС "Ручеек" с. Верхосунье</t>
  </si>
  <si>
    <t>МКДОУ ДС "Солнышко"  с. Курчум</t>
  </si>
  <si>
    <t>МКДОУ ДС "Малышок" д. Кокуй</t>
  </si>
  <si>
    <t>МКДОУ ЦРР-ДС № 5 пгт Вахруши</t>
  </si>
  <si>
    <t>МКДОУ № 138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</si>
  <si>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</si>
  <si>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Кировское областное государственное профессиональное образовательное бюджетное учреждение "Слободдской технлогический техникум"</t>
  </si>
  <si>
    <t>КОГПОБУ СТТ</t>
  </si>
  <si>
    <t>КОГПОБУ СКПиСО</t>
  </si>
  <si>
    <t>г.  Кирово-Чепецк</t>
  </si>
  <si>
    <t xml:space="preserve">г. Котельнич </t>
  </si>
  <si>
    <t xml:space="preserve"> район</t>
  </si>
  <si>
    <t>МКОУ ДОДДТ "Созвездие"</t>
  </si>
  <si>
    <t>МБУ ДО богородский центр детского творчества</t>
  </si>
  <si>
    <t>max балл по показателю</t>
  </si>
  <si>
    <t>max баллов по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</si>
</sst>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A9D08E"/>
      </left>
      <right/>
      <top style="thin">
        <color rgb="FFA9D08E"/>
      </top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7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0" xfId="0" applyFill="1"/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0" fontId="0" fillId="0" borderId="0" xfId="1" applyNumberFormat="1" applyFont="1" applyFill="1"/>
    <xf numFmtId="0" fontId="0" fillId="0" borderId="0" xfId="0" applyNumberFormat="1"/>
    <xf numFmtId="168" fontId="0" fillId="0" borderId="0" xfId="1" applyNumberFormat="1" applyFont="1"/>
    <xf numFmtId="10" fontId="0" fillId="0" borderId="0" xfId="1" applyNumberFormat="1" applyFont="1"/>
    <xf numFmtId="0" fontId="0" fillId="3" borderId="1" xfId="0" applyNumberFormat="1" applyFill="1" applyBorder="1"/>
    <xf numFmtId="0" fontId="2" fillId="3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5"/>
      <tableStyleElement type="headerRow" dxfId="4"/>
      <tableStyleElement type="firstRowStripe" dxfId="3"/>
    </tableStyle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R386"/>
  <sheetViews>
    <sheetView topLeftCell="AD375" workbookViewId="0">
      <selection activeCell="U390" sqref="U390"/>
    </sheetView>
  </sheetViews>
  <sheetFormatPr defaultRowHeight="15" x14ac:dyDescent="0.25"/>
  <cols>
    <col min="1" max="1" width="10.140625" customWidth="1"/>
    <col min="2" max="2" width="29.140625" customWidth="1"/>
    <col min="3" max="3" width="41.7109375" customWidth="1"/>
    <col min="4" max="4" width="42.85546875" customWidth="1"/>
    <col min="5" max="9" width="11.140625" customWidth="1"/>
    <col min="10" max="43" width="12.140625" customWidth="1"/>
    <col min="44" max="44" width="9.85546875" bestFit="1" customWidth="1"/>
  </cols>
  <sheetData>
    <row r="1" spans="1:44" x14ac:dyDescent="0.25">
      <c r="A1" s="31" t="s">
        <v>0</v>
      </c>
      <c r="B1" s="32" t="s">
        <v>6</v>
      </c>
      <c r="C1" s="31" t="s">
        <v>1</v>
      </c>
      <c r="D1" s="34" t="s">
        <v>69</v>
      </c>
      <c r="E1" s="36" t="s">
        <v>2</v>
      </c>
      <c r="F1" s="37"/>
      <c r="G1" s="37"/>
      <c r="H1" s="37"/>
      <c r="I1" s="37"/>
      <c r="J1" s="37"/>
      <c r="K1" s="50" t="s">
        <v>3</v>
      </c>
      <c r="L1" s="34" t="s">
        <v>26</v>
      </c>
      <c r="M1" s="34"/>
      <c r="N1" s="34"/>
      <c r="O1" s="34"/>
      <c r="P1" s="34"/>
      <c r="Q1" s="34"/>
      <c r="R1" s="34"/>
      <c r="S1" s="40" t="s">
        <v>3</v>
      </c>
      <c r="T1" s="47" t="s">
        <v>28</v>
      </c>
      <c r="U1" s="48"/>
      <c r="V1" s="48"/>
      <c r="W1" s="49"/>
      <c r="X1" s="40" t="s">
        <v>3</v>
      </c>
      <c r="Y1" s="47" t="s">
        <v>34</v>
      </c>
      <c r="Z1" s="48"/>
      <c r="AA1" s="49"/>
      <c r="AB1" s="40" t="s">
        <v>3</v>
      </c>
      <c r="AC1" s="31" t="s">
        <v>67</v>
      </c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40" t="s">
        <v>3</v>
      </c>
      <c r="AQ1" s="42" t="s">
        <v>68</v>
      </c>
    </row>
    <row r="2" spans="1:44" ht="45" customHeight="1" x14ac:dyDescent="0.25">
      <c r="A2" s="31"/>
      <c r="B2" s="33"/>
      <c r="C2" s="31"/>
      <c r="D2" s="34"/>
      <c r="E2" s="38" t="s">
        <v>85</v>
      </c>
      <c r="F2" s="39"/>
      <c r="G2" s="39"/>
      <c r="H2" s="39"/>
      <c r="I2" s="39"/>
      <c r="J2" s="39"/>
      <c r="K2" s="50"/>
      <c r="L2" s="52" t="s">
        <v>86</v>
      </c>
      <c r="M2" s="53"/>
      <c r="N2" s="53"/>
      <c r="O2" s="53"/>
      <c r="P2" s="53"/>
      <c r="Q2" s="53"/>
      <c r="R2" s="53"/>
      <c r="S2" s="40"/>
      <c r="T2" s="44" t="s">
        <v>92</v>
      </c>
      <c r="U2" s="45"/>
      <c r="V2" s="45"/>
      <c r="W2" s="46"/>
      <c r="X2" s="40"/>
      <c r="Y2" s="44" t="s">
        <v>38</v>
      </c>
      <c r="Z2" s="45"/>
      <c r="AA2" s="46"/>
      <c r="AB2" s="40"/>
      <c r="AC2" s="38" t="s">
        <v>98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40"/>
      <c r="AQ2" s="42"/>
    </row>
    <row r="3" spans="1:44" x14ac:dyDescent="0.25">
      <c r="A3" s="31"/>
      <c r="B3" s="33"/>
      <c r="C3" s="31"/>
      <c r="D3" s="34"/>
      <c r="E3" s="1" t="s">
        <v>4</v>
      </c>
      <c r="F3" s="1" t="s">
        <v>5</v>
      </c>
      <c r="G3" s="1" t="s">
        <v>7</v>
      </c>
      <c r="H3" s="1" t="s">
        <v>8</v>
      </c>
      <c r="I3" s="1" t="s">
        <v>9</v>
      </c>
      <c r="J3" s="1" t="s">
        <v>10</v>
      </c>
      <c r="K3" s="50"/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40"/>
      <c r="T3" s="5" t="s">
        <v>29</v>
      </c>
      <c r="U3" s="7" t="s">
        <v>30</v>
      </c>
      <c r="V3" s="5" t="s">
        <v>31</v>
      </c>
      <c r="W3" s="1" t="s">
        <v>32</v>
      </c>
      <c r="X3" s="40"/>
      <c r="Y3" s="1" t="s">
        <v>35</v>
      </c>
      <c r="Z3" s="1" t="s">
        <v>36</v>
      </c>
      <c r="AA3" s="1" t="s">
        <v>37</v>
      </c>
      <c r="AB3" s="40"/>
      <c r="AC3" s="1" t="s">
        <v>42</v>
      </c>
      <c r="AD3" s="1" t="s">
        <v>43</v>
      </c>
      <c r="AE3" s="1" t="s">
        <v>44</v>
      </c>
      <c r="AF3" s="1" t="s">
        <v>45</v>
      </c>
      <c r="AG3" s="1" t="s">
        <v>46</v>
      </c>
      <c r="AH3" s="1" t="s">
        <v>47</v>
      </c>
      <c r="AI3" s="1" t="s">
        <v>48</v>
      </c>
      <c r="AJ3" s="1" t="s">
        <v>49</v>
      </c>
      <c r="AK3" s="1" t="s">
        <v>50</v>
      </c>
      <c r="AL3" s="1" t="s">
        <v>51</v>
      </c>
      <c r="AM3" s="1" t="s">
        <v>52</v>
      </c>
      <c r="AN3" s="1" t="s">
        <v>53</v>
      </c>
      <c r="AO3" s="1" t="s">
        <v>54</v>
      </c>
      <c r="AP3" s="40"/>
      <c r="AQ3" s="42"/>
    </row>
    <row r="4" spans="1:44" ht="254.25" customHeight="1" x14ac:dyDescent="0.25">
      <c r="A4" s="32"/>
      <c r="B4" s="33"/>
      <c r="C4" s="32"/>
      <c r="D4" s="35"/>
      <c r="E4" s="2" t="s">
        <v>14</v>
      </c>
      <c r="F4" s="17" t="s">
        <v>15</v>
      </c>
      <c r="G4" s="2" t="s">
        <v>81</v>
      </c>
      <c r="H4" s="2" t="s">
        <v>82</v>
      </c>
      <c r="I4" s="2" t="s">
        <v>83</v>
      </c>
      <c r="J4" s="2" t="s">
        <v>84</v>
      </c>
      <c r="K4" s="51"/>
      <c r="L4" s="4" t="s">
        <v>87</v>
      </c>
      <c r="M4" s="4" t="s">
        <v>27</v>
      </c>
      <c r="N4" s="4" t="s">
        <v>88</v>
      </c>
      <c r="O4" s="4" t="s">
        <v>89</v>
      </c>
      <c r="P4" s="4" t="s">
        <v>90</v>
      </c>
      <c r="Q4" s="4" t="s">
        <v>91</v>
      </c>
      <c r="R4" s="4" t="s">
        <v>194</v>
      </c>
      <c r="S4" s="41"/>
      <c r="T4" s="4" t="s">
        <v>93</v>
      </c>
      <c r="U4" s="4" t="s">
        <v>94</v>
      </c>
      <c r="V4" s="4" t="s">
        <v>95</v>
      </c>
      <c r="W4" s="4" t="s">
        <v>96</v>
      </c>
      <c r="X4" s="41"/>
      <c r="Y4" s="4" t="s">
        <v>97</v>
      </c>
      <c r="Z4" s="4" t="s">
        <v>40</v>
      </c>
      <c r="AA4" s="4" t="s">
        <v>41</v>
      </c>
      <c r="AB4" s="41"/>
      <c r="AC4" s="2" t="s">
        <v>57</v>
      </c>
      <c r="AD4" s="2" t="s">
        <v>99</v>
      </c>
      <c r="AE4" s="2" t="s">
        <v>100</v>
      </c>
      <c r="AF4" s="2" t="s">
        <v>59</v>
      </c>
      <c r="AG4" s="2" t="s">
        <v>101</v>
      </c>
      <c r="AH4" s="2" t="s">
        <v>60</v>
      </c>
      <c r="AI4" s="2" t="s">
        <v>61</v>
      </c>
      <c r="AJ4" s="2" t="s">
        <v>102</v>
      </c>
      <c r="AK4" s="2" t="s">
        <v>62</v>
      </c>
      <c r="AL4" s="2" t="s">
        <v>63</v>
      </c>
      <c r="AM4" s="2" t="s">
        <v>64</v>
      </c>
      <c r="AN4" s="2" t="s">
        <v>65</v>
      </c>
      <c r="AO4" s="2" t="s">
        <v>66</v>
      </c>
      <c r="AP4" s="41"/>
      <c r="AQ4" s="43"/>
      <c r="AR4" s="65" t="s">
        <v>2024</v>
      </c>
    </row>
    <row r="5" spans="1:44" ht="17.25" customHeight="1" x14ac:dyDescent="0.25">
      <c r="A5" s="61"/>
      <c r="B5" s="61"/>
      <c r="C5" s="61"/>
      <c r="D5" s="62"/>
      <c r="E5" s="61"/>
      <c r="F5" s="63"/>
      <c r="G5" s="61"/>
      <c r="H5" s="61"/>
      <c r="I5" s="61"/>
      <c r="J5" s="61"/>
      <c r="K5" s="30"/>
      <c r="L5" s="64"/>
      <c r="M5" s="64"/>
      <c r="N5" s="64"/>
      <c r="O5" s="64"/>
      <c r="P5" s="64"/>
      <c r="Q5" s="64"/>
      <c r="R5" s="64"/>
      <c r="S5" s="26"/>
      <c r="T5" s="64"/>
      <c r="U5" s="64"/>
      <c r="V5" s="64"/>
      <c r="W5" s="64"/>
      <c r="X5" s="26"/>
      <c r="Y5" s="64"/>
      <c r="Z5" s="64"/>
      <c r="AA5" s="64"/>
      <c r="AB5" s="26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26"/>
      <c r="AQ5" s="28"/>
    </row>
    <row r="6" spans="1:44" s="21" customFormat="1" x14ac:dyDescent="0.25">
      <c r="A6">
        <v>1</v>
      </c>
      <c r="B6" t="s">
        <v>856</v>
      </c>
      <c r="C6" t="s">
        <v>854</v>
      </c>
      <c r="D6" t="s">
        <v>855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 s="22">
        <f>SUM(E6:J6)</f>
        <v>6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0</v>
      </c>
      <c r="S6" s="23">
        <f>SUM(L6:R6)</f>
        <v>6</v>
      </c>
      <c r="T6">
        <v>1</v>
      </c>
      <c r="U6">
        <v>1</v>
      </c>
      <c r="V6">
        <v>1</v>
      </c>
      <c r="W6">
        <v>1</v>
      </c>
      <c r="X6" s="23">
        <f>SUM(T6:W6)</f>
        <v>4</v>
      </c>
      <c r="Y6">
        <v>1</v>
      </c>
      <c r="Z6">
        <v>1</v>
      </c>
      <c r="AA6">
        <v>1</v>
      </c>
      <c r="AB6" s="23">
        <f>SUM(Y6:AA6)</f>
        <v>3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 s="23">
        <f>SUM(AC6:AO6)</f>
        <v>13</v>
      </c>
      <c r="AQ6" s="24">
        <f>AP6+AB6+X6+S6+K6</f>
        <v>32</v>
      </c>
      <c r="AR6" s="66">
        <f>AQ6/33</f>
        <v>0.96969696969696972</v>
      </c>
    </row>
    <row r="7" spans="1:44" s="21" customFormat="1" x14ac:dyDescent="0.25">
      <c r="A7">
        <v>2</v>
      </c>
      <c r="B7" t="s">
        <v>677</v>
      </c>
      <c r="C7" t="s">
        <v>700</v>
      </c>
      <c r="D7" t="s">
        <v>701</v>
      </c>
      <c r="E7">
        <v>0</v>
      </c>
      <c r="F7">
        <v>1</v>
      </c>
      <c r="G7">
        <v>1</v>
      </c>
      <c r="H7">
        <v>1</v>
      </c>
      <c r="I7">
        <v>1</v>
      </c>
      <c r="J7">
        <v>1</v>
      </c>
      <c r="K7" s="22">
        <f>SUM(E7:J7)</f>
        <v>5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0</v>
      </c>
      <c r="S7" s="23">
        <f>SUM(L7:R7)</f>
        <v>6</v>
      </c>
      <c r="T7">
        <v>1</v>
      </c>
      <c r="U7">
        <v>1</v>
      </c>
      <c r="V7">
        <v>1</v>
      </c>
      <c r="W7">
        <v>1</v>
      </c>
      <c r="X7" s="23">
        <f>SUM(T7:W7)</f>
        <v>4</v>
      </c>
      <c r="Y7">
        <v>1</v>
      </c>
      <c r="Z7">
        <v>1</v>
      </c>
      <c r="AA7">
        <v>0</v>
      </c>
      <c r="AB7" s="23">
        <f>SUM(Y7:AA7)</f>
        <v>2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 s="23">
        <f>SUM(AC7:AO7)</f>
        <v>13</v>
      </c>
      <c r="AQ7" s="24">
        <f>AP7+AB7+X7+S7+K7</f>
        <v>30</v>
      </c>
      <c r="AR7" s="66">
        <f>AQ7/33</f>
        <v>0.90909090909090906</v>
      </c>
    </row>
    <row r="8" spans="1:44" s="21" customFormat="1" x14ac:dyDescent="0.25">
      <c r="A8">
        <v>3</v>
      </c>
      <c r="B8" t="s">
        <v>425</v>
      </c>
      <c r="C8" t="s">
        <v>437</v>
      </c>
      <c r="D8" t="s">
        <v>438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 s="22">
        <f>SUM(E8:J8)</f>
        <v>6</v>
      </c>
      <c r="L8">
        <v>1</v>
      </c>
      <c r="M8">
        <v>1</v>
      </c>
      <c r="N8">
        <v>1</v>
      </c>
      <c r="O8">
        <v>1</v>
      </c>
      <c r="P8">
        <v>0</v>
      </c>
      <c r="Q8">
        <v>0</v>
      </c>
      <c r="R8">
        <v>0</v>
      </c>
      <c r="S8" s="23">
        <f>SUM(L8:R8)</f>
        <v>4</v>
      </c>
      <c r="T8">
        <v>1</v>
      </c>
      <c r="U8">
        <v>1</v>
      </c>
      <c r="V8">
        <v>1</v>
      </c>
      <c r="W8">
        <v>1</v>
      </c>
      <c r="X8" s="23">
        <f>SUM(T8:W8)</f>
        <v>4</v>
      </c>
      <c r="Y8">
        <v>1</v>
      </c>
      <c r="Z8">
        <v>1</v>
      </c>
      <c r="AA8">
        <v>1</v>
      </c>
      <c r="AB8" s="23">
        <f>SUM(Y8:AA8)</f>
        <v>3</v>
      </c>
      <c r="AC8">
        <v>1</v>
      </c>
      <c r="AD8">
        <v>1</v>
      </c>
      <c r="AE8">
        <v>1</v>
      </c>
      <c r="AF8">
        <v>0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 s="23">
        <f>SUM(AC8:AO8)</f>
        <v>12</v>
      </c>
      <c r="AQ8" s="24">
        <f>AP8+AB8+X8+S8+K8</f>
        <v>29</v>
      </c>
      <c r="AR8" s="66">
        <f>AQ8/33</f>
        <v>0.87878787878787878</v>
      </c>
    </row>
    <row r="9" spans="1:44" s="21" customFormat="1" x14ac:dyDescent="0.25">
      <c r="A9">
        <v>4</v>
      </c>
      <c r="B9" t="s">
        <v>462</v>
      </c>
      <c r="C9" t="s">
        <v>477</v>
      </c>
      <c r="D9" t="s">
        <v>478</v>
      </c>
      <c r="E9">
        <v>1</v>
      </c>
      <c r="F9">
        <v>0</v>
      </c>
      <c r="G9">
        <v>1</v>
      </c>
      <c r="H9">
        <v>0</v>
      </c>
      <c r="I9">
        <v>1</v>
      </c>
      <c r="J9">
        <v>1</v>
      </c>
      <c r="K9" s="22">
        <f>SUM(E9:J9)</f>
        <v>4</v>
      </c>
      <c r="L9">
        <v>1</v>
      </c>
      <c r="M9">
        <v>1</v>
      </c>
      <c r="N9">
        <v>1</v>
      </c>
      <c r="O9">
        <v>1</v>
      </c>
      <c r="P9">
        <v>1</v>
      </c>
      <c r="Q9">
        <v>0</v>
      </c>
      <c r="R9">
        <v>0</v>
      </c>
      <c r="S9" s="23">
        <f>SUM(L9:R9)</f>
        <v>5</v>
      </c>
      <c r="T9">
        <v>1</v>
      </c>
      <c r="U9">
        <v>1</v>
      </c>
      <c r="V9">
        <v>1</v>
      </c>
      <c r="W9">
        <v>1</v>
      </c>
      <c r="X9" s="23">
        <f>SUM(T9:W9)</f>
        <v>4</v>
      </c>
      <c r="Y9">
        <v>1</v>
      </c>
      <c r="Z9">
        <v>1</v>
      </c>
      <c r="AA9">
        <v>1</v>
      </c>
      <c r="AB9" s="23">
        <f>SUM(Y9:AA9)</f>
        <v>3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 s="23">
        <f>SUM(AC9:AO9)</f>
        <v>13</v>
      </c>
      <c r="AQ9" s="24">
        <f>AP9+AB9+X9+S9+K9</f>
        <v>29</v>
      </c>
      <c r="AR9" s="66">
        <f>AQ9/33</f>
        <v>0.87878787878787878</v>
      </c>
    </row>
    <row r="10" spans="1:44" s="21" customFormat="1" x14ac:dyDescent="0.25">
      <c r="A10">
        <v>5</v>
      </c>
      <c r="B10" t="s">
        <v>866</v>
      </c>
      <c r="C10" t="s">
        <v>879</v>
      </c>
      <c r="D10" t="s">
        <v>880</v>
      </c>
      <c r="E10">
        <v>1</v>
      </c>
      <c r="F10">
        <v>0</v>
      </c>
      <c r="G10">
        <v>1</v>
      </c>
      <c r="H10">
        <v>0</v>
      </c>
      <c r="I10">
        <v>1</v>
      </c>
      <c r="J10">
        <v>1</v>
      </c>
      <c r="K10" s="22">
        <f>SUM(E10:J10)</f>
        <v>4</v>
      </c>
      <c r="L10">
        <v>1</v>
      </c>
      <c r="M10">
        <v>1</v>
      </c>
      <c r="N10">
        <v>1</v>
      </c>
      <c r="O10">
        <v>1</v>
      </c>
      <c r="P10">
        <v>1</v>
      </c>
      <c r="Q10">
        <v>0</v>
      </c>
      <c r="R10">
        <v>0</v>
      </c>
      <c r="S10" s="23">
        <f>SUM(L10:R10)</f>
        <v>5</v>
      </c>
      <c r="T10">
        <v>1</v>
      </c>
      <c r="U10">
        <v>1</v>
      </c>
      <c r="V10">
        <v>1</v>
      </c>
      <c r="W10">
        <v>1</v>
      </c>
      <c r="X10" s="23">
        <f>SUM(T10:W10)</f>
        <v>4</v>
      </c>
      <c r="Y10">
        <v>1</v>
      </c>
      <c r="Z10">
        <v>1</v>
      </c>
      <c r="AA10">
        <v>1</v>
      </c>
      <c r="AB10" s="23">
        <f>SUM(Y10:AA10)</f>
        <v>3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 s="23">
        <f>SUM(AC10:AO10)</f>
        <v>13</v>
      </c>
      <c r="AQ10" s="24">
        <f>AP10+AB10+X10+S10+K10</f>
        <v>29</v>
      </c>
      <c r="AR10" s="66">
        <f>AQ10/33</f>
        <v>0.87878787878787878</v>
      </c>
    </row>
    <row r="11" spans="1:44" s="21" customFormat="1" x14ac:dyDescent="0.25">
      <c r="A11">
        <v>6</v>
      </c>
      <c r="B11" t="s">
        <v>916</v>
      </c>
      <c r="C11" t="s">
        <v>957</v>
      </c>
      <c r="D11" t="s">
        <v>958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 s="22">
        <f>SUM(E11:J11)</f>
        <v>6</v>
      </c>
      <c r="L11">
        <v>1</v>
      </c>
      <c r="M11">
        <v>1</v>
      </c>
      <c r="N11">
        <v>1</v>
      </c>
      <c r="O11">
        <v>0</v>
      </c>
      <c r="P11">
        <v>0</v>
      </c>
      <c r="Q11">
        <v>0</v>
      </c>
      <c r="R11">
        <v>0</v>
      </c>
      <c r="S11" s="23">
        <f>SUM(L11:R11)</f>
        <v>3</v>
      </c>
      <c r="T11">
        <v>1</v>
      </c>
      <c r="U11">
        <v>1</v>
      </c>
      <c r="V11">
        <v>1</v>
      </c>
      <c r="W11">
        <v>1</v>
      </c>
      <c r="X11" s="23">
        <f>SUM(T11:W11)</f>
        <v>4</v>
      </c>
      <c r="Y11">
        <v>1</v>
      </c>
      <c r="Z11">
        <v>1</v>
      </c>
      <c r="AA11">
        <v>1</v>
      </c>
      <c r="AB11" s="23">
        <f>SUM(Y11:AA11)</f>
        <v>3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 s="23">
        <f>SUM(AC11:AO11)</f>
        <v>13</v>
      </c>
      <c r="AQ11" s="24">
        <f>AP11+AB11+X11+S11+K11</f>
        <v>29</v>
      </c>
      <c r="AR11" s="66">
        <f>AQ11/33</f>
        <v>0.87878787878787878</v>
      </c>
    </row>
    <row r="12" spans="1:44" s="21" customFormat="1" x14ac:dyDescent="0.25">
      <c r="A12">
        <v>7</v>
      </c>
      <c r="B12" t="s">
        <v>916</v>
      </c>
      <c r="C12" t="s">
        <v>1018</v>
      </c>
      <c r="D12" t="s">
        <v>1019</v>
      </c>
      <c r="E12">
        <v>1</v>
      </c>
      <c r="F12">
        <v>1</v>
      </c>
      <c r="G12">
        <v>1</v>
      </c>
      <c r="H12">
        <v>0</v>
      </c>
      <c r="I12">
        <v>1</v>
      </c>
      <c r="J12">
        <v>1</v>
      </c>
      <c r="K12" s="22">
        <f>SUM(E12:J12)</f>
        <v>5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0</v>
      </c>
      <c r="S12" s="23">
        <f>SUM(L12:R12)</f>
        <v>5</v>
      </c>
      <c r="T12">
        <v>1</v>
      </c>
      <c r="U12">
        <v>1</v>
      </c>
      <c r="V12">
        <v>1</v>
      </c>
      <c r="W12">
        <v>1</v>
      </c>
      <c r="X12" s="23">
        <f>SUM(T12:W12)</f>
        <v>4</v>
      </c>
      <c r="Y12">
        <v>1</v>
      </c>
      <c r="Z12">
        <v>1</v>
      </c>
      <c r="AA12">
        <v>1</v>
      </c>
      <c r="AB12" s="23">
        <f>SUM(Y12:AA12)</f>
        <v>3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0</v>
      </c>
      <c r="AN12">
        <v>1</v>
      </c>
      <c r="AO12">
        <v>1</v>
      </c>
      <c r="AP12" s="23">
        <f>SUM(AC12:AO12)</f>
        <v>12</v>
      </c>
      <c r="AQ12" s="24">
        <f>AP12+AB12+X12+S12+K12</f>
        <v>29</v>
      </c>
      <c r="AR12" s="66">
        <f>AQ12/33</f>
        <v>0.87878787878787878</v>
      </c>
    </row>
    <row r="13" spans="1:44" s="21" customFormat="1" x14ac:dyDescent="0.25">
      <c r="A13">
        <v>8</v>
      </c>
      <c r="B13" t="s">
        <v>247</v>
      </c>
      <c r="C13" t="s">
        <v>251</v>
      </c>
      <c r="D13" t="s">
        <v>251</v>
      </c>
      <c r="E13">
        <v>1</v>
      </c>
      <c r="F13">
        <v>1</v>
      </c>
      <c r="G13">
        <v>1</v>
      </c>
      <c r="H13">
        <v>1</v>
      </c>
      <c r="I13">
        <v>1</v>
      </c>
      <c r="J13">
        <v>0</v>
      </c>
      <c r="K13" s="22">
        <f>SUM(E13:J13)</f>
        <v>5</v>
      </c>
      <c r="L13">
        <v>1</v>
      </c>
      <c r="M13">
        <v>1</v>
      </c>
      <c r="N13">
        <v>1</v>
      </c>
      <c r="O13">
        <v>1</v>
      </c>
      <c r="P13">
        <v>0</v>
      </c>
      <c r="Q13">
        <v>0</v>
      </c>
      <c r="R13">
        <v>0</v>
      </c>
      <c r="S13" s="23">
        <f>SUM(L13:R13)</f>
        <v>4</v>
      </c>
      <c r="T13">
        <v>1</v>
      </c>
      <c r="U13">
        <v>1</v>
      </c>
      <c r="V13">
        <v>1</v>
      </c>
      <c r="W13">
        <v>1</v>
      </c>
      <c r="X13" s="23">
        <f>SUM(T13:W13)</f>
        <v>4</v>
      </c>
      <c r="Y13">
        <v>1</v>
      </c>
      <c r="Z13">
        <v>1</v>
      </c>
      <c r="AA13">
        <v>1</v>
      </c>
      <c r="AB13" s="23">
        <f>SUM(Y13:AA13)</f>
        <v>3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0</v>
      </c>
      <c r="AK13">
        <v>1</v>
      </c>
      <c r="AL13">
        <v>1</v>
      </c>
      <c r="AM13">
        <v>1</v>
      </c>
      <c r="AN13">
        <v>1</v>
      </c>
      <c r="AO13">
        <v>1</v>
      </c>
      <c r="AP13" s="23">
        <f>SUM(AC13:AO13)</f>
        <v>12</v>
      </c>
      <c r="AQ13" s="24">
        <f>AP13+AB13+X13+S13+K13</f>
        <v>28</v>
      </c>
      <c r="AR13" s="66">
        <f>AQ13/33</f>
        <v>0.84848484848484851</v>
      </c>
    </row>
    <row r="14" spans="1:44" s="21" customFormat="1" x14ac:dyDescent="0.25">
      <c r="A14">
        <v>9</v>
      </c>
      <c r="B14" t="s">
        <v>286</v>
      </c>
      <c r="C14" t="s">
        <v>305</v>
      </c>
      <c r="D14" t="s">
        <v>306</v>
      </c>
      <c r="E14">
        <v>1</v>
      </c>
      <c r="F14">
        <v>1</v>
      </c>
      <c r="G14">
        <v>1</v>
      </c>
      <c r="H14">
        <v>0</v>
      </c>
      <c r="I14">
        <v>1</v>
      </c>
      <c r="J14">
        <v>1</v>
      </c>
      <c r="K14" s="22">
        <f>SUM(E14:J14)</f>
        <v>5</v>
      </c>
      <c r="L14">
        <v>1</v>
      </c>
      <c r="M14">
        <v>1</v>
      </c>
      <c r="N14">
        <v>1</v>
      </c>
      <c r="O14">
        <v>1</v>
      </c>
      <c r="P14">
        <v>1</v>
      </c>
      <c r="Q14">
        <v>0</v>
      </c>
      <c r="R14">
        <v>0</v>
      </c>
      <c r="S14" s="23">
        <f>SUM(L14:R14)</f>
        <v>5</v>
      </c>
      <c r="T14">
        <v>1</v>
      </c>
      <c r="U14">
        <v>1</v>
      </c>
      <c r="V14">
        <v>1</v>
      </c>
      <c r="W14">
        <v>1</v>
      </c>
      <c r="X14" s="23">
        <f>SUM(T14:W14)</f>
        <v>4</v>
      </c>
      <c r="Y14">
        <v>1</v>
      </c>
      <c r="Z14">
        <v>1</v>
      </c>
      <c r="AA14">
        <v>1</v>
      </c>
      <c r="AB14" s="23">
        <f>SUM(Y14:AA14)</f>
        <v>3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0</v>
      </c>
      <c r="AM14">
        <v>1</v>
      </c>
      <c r="AN14">
        <v>1</v>
      </c>
      <c r="AO14">
        <v>0</v>
      </c>
      <c r="AP14" s="23">
        <f>SUM(AC14:AO14)</f>
        <v>11</v>
      </c>
      <c r="AQ14" s="24">
        <f>AP14+AB14+X14+S14+K14</f>
        <v>28</v>
      </c>
      <c r="AR14" s="66">
        <f>AQ14/33</f>
        <v>0.84848484848484851</v>
      </c>
    </row>
    <row r="15" spans="1:44" s="21" customFormat="1" x14ac:dyDescent="0.25">
      <c r="A15">
        <v>10</v>
      </c>
      <c r="B15" t="s">
        <v>399</v>
      </c>
      <c r="C15" t="s">
        <v>413</v>
      </c>
      <c r="D15" t="s">
        <v>414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 s="22">
        <f>SUM(E15:J15)</f>
        <v>6</v>
      </c>
      <c r="L15">
        <v>1</v>
      </c>
      <c r="M15">
        <v>1</v>
      </c>
      <c r="N15">
        <v>1</v>
      </c>
      <c r="O15">
        <v>1</v>
      </c>
      <c r="P15">
        <v>0</v>
      </c>
      <c r="Q15">
        <v>0</v>
      </c>
      <c r="R15">
        <v>0</v>
      </c>
      <c r="S15" s="23">
        <f>SUM(L15:R15)</f>
        <v>4</v>
      </c>
      <c r="T15">
        <v>1</v>
      </c>
      <c r="U15">
        <v>1</v>
      </c>
      <c r="V15">
        <v>1</v>
      </c>
      <c r="W15">
        <v>1</v>
      </c>
      <c r="X15" s="23">
        <f>SUM(T15:W15)</f>
        <v>4</v>
      </c>
      <c r="Y15">
        <v>1</v>
      </c>
      <c r="Z15">
        <v>1</v>
      </c>
      <c r="AA15">
        <v>1</v>
      </c>
      <c r="AB15" s="23">
        <f>SUM(Y15:AA15)</f>
        <v>3</v>
      </c>
      <c r="AC15">
        <v>1</v>
      </c>
      <c r="AD15">
        <v>1</v>
      </c>
      <c r="AE15">
        <v>1</v>
      </c>
      <c r="AF15">
        <v>0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0</v>
      </c>
      <c r="AP15" s="23">
        <f>SUM(AC15:AO15)</f>
        <v>11</v>
      </c>
      <c r="AQ15" s="24">
        <f>AP15+AB15+X15+S15+K15</f>
        <v>28</v>
      </c>
      <c r="AR15" s="66">
        <f>AQ15/33</f>
        <v>0.84848484848484851</v>
      </c>
    </row>
    <row r="16" spans="1:44" s="21" customFormat="1" x14ac:dyDescent="0.25">
      <c r="A16">
        <v>11</v>
      </c>
      <c r="B16" t="s">
        <v>585</v>
      </c>
      <c r="C16" t="s">
        <v>602</v>
      </c>
      <c r="D16" t="s">
        <v>603</v>
      </c>
      <c r="E16">
        <v>0</v>
      </c>
      <c r="F16">
        <v>1</v>
      </c>
      <c r="G16">
        <v>1</v>
      </c>
      <c r="H16">
        <v>0</v>
      </c>
      <c r="I16">
        <v>1</v>
      </c>
      <c r="J16">
        <v>0</v>
      </c>
      <c r="K16" s="22">
        <f>SUM(E16:J16)</f>
        <v>3</v>
      </c>
      <c r="L16">
        <v>1</v>
      </c>
      <c r="M16">
        <v>1</v>
      </c>
      <c r="N16">
        <v>1</v>
      </c>
      <c r="O16">
        <v>1</v>
      </c>
      <c r="P16">
        <v>1</v>
      </c>
      <c r="Q16">
        <v>0</v>
      </c>
      <c r="R16">
        <v>0</v>
      </c>
      <c r="S16" s="23">
        <f>SUM(L16:R16)</f>
        <v>5</v>
      </c>
      <c r="T16">
        <v>1</v>
      </c>
      <c r="U16">
        <v>1</v>
      </c>
      <c r="V16">
        <v>1</v>
      </c>
      <c r="W16">
        <v>1</v>
      </c>
      <c r="X16" s="23">
        <f>SUM(T16:W16)</f>
        <v>4</v>
      </c>
      <c r="Y16">
        <v>1</v>
      </c>
      <c r="Z16">
        <v>1</v>
      </c>
      <c r="AA16">
        <v>1</v>
      </c>
      <c r="AB16" s="23">
        <f>SUM(Y16:AA16)</f>
        <v>3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 s="23">
        <f>SUM(AC16:AO16)</f>
        <v>13</v>
      </c>
      <c r="AQ16" s="24">
        <f>AP16+AB16+X16+S16+K16</f>
        <v>28</v>
      </c>
      <c r="AR16" s="66">
        <f>AQ16/33</f>
        <v>0.84848484848484851</v>
      </c>
    </row>
    <row r="17" spans="1:44" s="21" customFormat="1" x14ac:dyDescent="0.25">
      <c r="A17">
        <v>12</v>
      </c>
      <c r="B17" t="s">
        <v>613</v>
      </c>
      <c r="C17" t="s">
        <v>616</v>
      </c>
      <c r="D17" t="s">
        <v>617</v>
      </c>
      <c r="E17">
        <v>1</v>
      </c>
      <c r="F17">
        <v>1</v>
      </c>
      <c r="G17">
        <v>1</v>
      </c>
      <c r="H17">
        <v>0</v>
      </c>
      <c r="I17">
        <v>1</v>
      </c>
      <c r="J17">
        <v>1</v>
      </c>
      <c r="K17" s="22">
        <f>SUM(E17:J17)</f>
        <v>5</v>
      </c>
      <c r="L17">
        <v>1</v>
      </c>
      <c r="M17">
        <v>1</v>
      </c>
      <c r="N17">
        <v>1</v>
      </c>
      <c r="O17">
        <v>1</v>
      </c>
      <c r="P17">
        <v>0</v>
      </c>
      <c r="Q17">
        <v>0</v>
      </c>
      <c r="R17">
        <v>0</v>
      </c>
      <c r="S17" s="23">
        <f>SUM(L17:R17)</f>
        <v>4</v>
      </c>
      <c r="T17">
        <v>1</v>
      </c>
      <c r="U17">
        <v>1</v>
      </c>
      <c r="V17">
        <v>1</v>
      </c>
      <c r="W17">
        <v>1</v>
      </c>
      <c r="X17" s="23">
        <f>SUM(T17:W17)</f>
        <v>4</v>
      </c>
      <c r="Y17">
        <v>1</v>
      </c>
      <c r="Z17">
        <v>1</v>
      </c>
      <c r="AA17">
        <v>1</v>
      </c>
      <c r="AB17" s="23">
        <f>SUM(Y17:AA17)</f>
        <v>3</v>
      </c>
      <c r="AC17">
        <v>1</v>
      </c>
      <c r="AD17">
        <v>1</v>
      </c>
      <c r="AE17">
        <v>0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 s="23">
        <f>SUM(AC17:AO17)</f>
        <v>12</v>
      </c>
      <c r="AQ17" s="24">
        <f>AP17+AB17+X17+S17+K17</f>
        <v>28</v>
      </c>
      <c r="AR17" s="66">
        <f>AQ17/33</f>
        <v>0.84848484848484851</v>
      </c>
    </row>
    <row r="18" spans="1:44" s="21" customFormat="1" x14ac:dyDescent="0.25">
      <c r="A18">
        <v>13</v>
      </c>
      <c r="B18" t="s">
        <v>916</v>
      </c>
      <c r="C18" t="s">
        <v>962</v>
      </c>
      <c r="D18" t="s">
        <v>963</v>
      </c>
      <c r="E18">
        <v>1</v>
      </c>
      <c r="F18">
        <v>1</v>
      </c>
      <c r="G18">
        <v>1</v>
      </c>
      <c r="H18">
        <v>0</v>
      </c>
      <c r="I18">
        <v>1</v>
      </c>
      <c r="J18">
        <v>1</v>
      </c>
      <c r="K18" s="22">
        <f>SUM(E18:J18)</f>
        <v>5</v>
      </c>
      <c r="L18">
        <v>1</v>
      </c>
      <c r="M18">
        <v>1</v>
      </c>
      <c r="N18">
        <v>1</v>
      </c>
      <c r="O18">
        <v>0</v>
      </c>
      <c r="P18">
        <v>1</v>
      </c>
      <c r="Q18">
        <v>0</v>
      </c>
      <c r="R18">
        <v>0</v>
      </c>
      <c r="S18" s="23">
        <f>SUM(L18:R18)</f>
        <v>4</v>
      </c>
      <c r="T18">
        <v>1</v>
      </c>
      <c r="U18">
        <v>1</v>
      </c>
      <c r="V18">
        <v>1</v>
      </c>
      <c r="W18">
        <v>1</v>
      </c>
      <c r="X18" s="23">
        <f>SUM(T18:W18)</f>
        <v>4</v>
      </c>
      <c r="Y18">
        <v>1</v>
      </c>
      <c r="Z18">
        <v>1</v>
      </c>
      <c r="AA18">
        <v>1</v>
      </c>
      <c r="AB18" s="23">
        <f>SUM(Y18:AA18)</f>
        <v>3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0</v>
      </c>
      <c r="AM18">
        <v>1</v>
      </c>
      <c r="AN18">
        <v>1</v>
      </c>
      <c r="AO18">
        <v>1</v>
      </c>
      <c r="AP18" s="23">
        <f>SUM(AC18:AO18)</f>
        <v>12</v>
      </c>
      <c r="AQ18" s="24">
        <f>AP18+AB18+X18+S18+K18</f>
        <v>28</v>
      </c>
      <c r="AR18" s="66">
        <f>AQ18/33</f>
        <v>0.84848484848484851</v>
      </c>
    </row>
    <row r="19" spans="1:44" s="21" customFormat="1" x14ac:dyDescent="0.25">
      <c r="A19">
        <v>14</v>
      </c>
      <c r="B19" t="s">
        <v>209</v>
      </c>
      <c r="C19" t="s">
        <v>207</v>
      </c>
      <c r="D19" t="s">
        <v>208</v>
      </c>
      <c r="E19">
        <v>1</v>
      </c>
      <c r="F19">
        <v>1</v>
      </c>
      <c r="G19">
        <v>1</v>
      </c>
      <c r="H19">
        <v>0</v>
      </c>
      <c r="I19">
        <v>1</v>
      </c>
      <c r="J19">
        <v>1</v>
      </c>
      <c r="K19" s="22">
        <f>SUM(E19:J19)</f>
        <v>5</v>
      </c>
      <c r="L19">
        <v>1</v>
      </c>
      <c r="M19">
        <v>1</v>
      </c>
      <c r="N19">
        <v>1</v>
      </c>
      <c r="O19">
        <v>1</v>
      </c>
      <c r="P19">
        <v>1</v>
      </c>
      <c r="Q19">
        <v>0</v>
      </c>
      <c r="R19">
        <v>0</v>
      </c>
      <c r="S19" s="23">
        <f>SUM(L19:R19)</f>
        <v>5</v>
      </c>
      <c r="T19">
        <v>1</v>
      </c>
      <c r="U19">
        <v>1</v>
      </c>
      <c r="V19">
        <v>1</v>
      </c>
      <c r="W19">
        <v>1</v>
      </c>
      <c r="X19" s="23">
        <f>SUM(T19:W19)</f>
        <v>4</v>
      </c>
      <c r="Y19">
        <v>0</v>
      </c>
      <c r="Z19">
        <v>0</v>
      </c>
      <c r="AA19">
        <v>0</v>
      </c>
      <c r="AB19" s="23">
        <f>SUM(Y19:AA19)</f>
        <v>0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 s="23">
        <f>SUM(AC19:AO19)</f>
        <v>13</v>
      </c>
      <c r="AQ19" s="24">
        <f>AP19+AB19+X19+S19+K19</f>
        <v>27</v>
      </c>
      <c r="AR19" s="66">
        <f>AQ19/33</f>
        <v>0.81818181818181823</v>
      </c>
    </row>
    <row r="20" spans="1:44" s="21" customFormat="1" x14ac:dyDescent="0.25">
      <c r="A20">
        <v>15</v>
      </c>
      <c r="B20" t="s">
        <v>209</v>
      </c>
      <c r="C20" t="s">
        <v>216</v>
      </c>
      <c r="D20" t="s">
        <v>217</v>
      </c>
      <c r="E20">
        <v>1</v>
      </c>
      <c r="F20">
        <v>1</v>
      </c>
      <c r="G20">
        <v>1</v>
      </c>
      <c r="H20">
        <v>0</v>
      </c>
      <c r="I20">
        <v>1</v>
      </c>
      <c r="J20">
        <v>1</v>
      </c>
      <c r="K20" s="22">
        <f>SUM(E20:J20)</f>
        <v>5</v>
      </c>
      <c r="L20">
        <v>1</v>
      </c>
      <c r="M20">
        <v>1</v>
      </c>
      <c r="N20">
        <v>1</v>
      </c>
      <c r="O20">
        <v>1</v>
      </c>
      <c r="P20">
        <v>0</v>
      </c>
      <c r="Q20">
        <v>0</v>
      </c>
      <c r="R20">
        <v>0</v>
      </c>
      <c r="S20" s="23">
        <f>SUM(L20:R20)</f>
        <v>4</v>
      </c>
      <c r="T20">
        <v>1</v>
      </c>
      <c r="U20">
        <v>1</v>
      </c>
      <c r="V20">
        <v>1</v>
      </c>
      <c r="W20">
        <v>1</v>
      </c>
      <c r="X20" s="23">
        <f>SUM(T20:W20)</f>
        <v>4</v>
      </c>
      <c r="Y20">
        <v>1</v>
      </c>
      <c r="Z20">
        <v>1</v>
      </c>
      <c r="AA20">
        <v>1</v>
      </c>
      <c r="AB20" s="23">
        <f>SUM(Y20:AA20)</f>
        <v>3</v>
      </c>
      <c r="AC20">
        <v>1</v>
      </c>
      <c r="AD20">
        <v>1</v>
      </c>
      <c r="AE20">
        <v>0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0</v>
      </c>
      <c r="AM20">
        <v>1</v>
      </c>
      <c r="AN20">
        <v>1</v>
      </c>
      <c r="AO20">
        <v>1</v>
      </c>
      <c r="AP20" s="23">
        <f>SUM(AC20:AO20)</f>
        <v>11</v>
      </c>
      <c r="AQ20" s="24">
        <f>AP20+AB20+X20+S20+K20</f>
        <v>27</v>
      </c>
      <c r="AR20" s="66">
        <f>AQ20/33</f>
        <v>0.81818181818181823</v>
      </c>
    </row>
    <row r="21" spans="1:44" s="21" customFormat="1" x14ac:dyDescent="0.25">
      <c r="A21">
        <v>16</v>
      </c>
      <c r="B21" t="s">
        <v>228</v>
      </c>
      <c r="C21" t="s">
        <v>229</v>
      </c>
      <c r="D21" t="s">
        <v>230</v>
      </c>
      <c r="E21">
        <v>1</v>
      </c>
      <c r="F21">
        <v>1</v>
      </c>
      <c r="G21">
        <v>1</v>
      </c>
      <c r="H21">
        <v>0</v>
      </c>
      <c r="I21">
        <v>1</v>
      </c>
      <c r="J21">
        <v>1</v>
      </c>
      <c r="K21" s="22">
        <f>SUM(E21:J21)</f>
        <v>5</v>
      </c>
      <c r="L21">
        <v>1</v>
      </c>
      <c r="M21">
        <v>1</v>
      </c>
      <c r="N21">
        <v>1</v>
      </c>
      <c r="O21">
        <v>1</v>
      </c>
      <c r="P21">
        <v>1</v>
      </c>
      <c r="Q21">
        <v>0</v>
      </c>
      <c r="R21">
        <v>0</v>
      </c>
      <c r="S21" s="23">
        <f>SUM(L21:R21)</f>
        <v>5</v>
      </c>
      <c r="T21">
        <v>1</v>
      </c>
      <c r="U21">
        <v>1</v>
      </c>
      <c r="V21">
        <v>1</v>
      </c>
      <c r="W21">
        <v>1</v>
      </c>
      <c r="X21" s="23">
        <f>SUM(T21:W21)</f>
        <v>4</v>
      </c>
      <c r="Y21">
        <v>1</v>
      </c>
      <c r="Z21">
        <v>1</v>
      </c>
      <c r="AA21">
        <v>1</v>
      </c>
      <c r="AB21" s="23">
        <f>SUM(Y21:AA21)</f>
        <v>3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0</v>
      </c>
      <c r="AI21">
        <v>1</v>
      </c>
      <c r="AJ21">
        <v>1</v>
      </c>
      <c r="AK21">
        <v>1</v>
      </c>
      <c r="AL21">
        <v>0</v>
      </c>
      <c r="AM21">
        <v>1</v>
      </c>
      <c r="AN21">
        <v>1</v>
      </c>
      <c r="AO21">
        <v>0</v>
      </c>
      <c r="AP21" s="23">
        <f>SUM(AC21:AO21)</f>
        <v>10</v>
      </c>
      <c r="AQ21" s="24">
        <f>AP21+AB21+X21+S21+K21</f>
        <v>27</v>
      </c>
      <c r="AR21" s="66">
        <f>AQ21/33</f>
        <v>0.81818181818181823</v>
      </c>
    </row>
    <row r="22" spans="1:44" s="21" customFormat="1" x14ac:dyDescent="0.25">
      <c r="A22">
        <v>17</v>
      </c>
      <c r="B22" t="s">
        <v>320</v>
      </c>
      <c r="C22" t="s">
        <v>321</v>
      </c>
      <c r="D22" t="s">
        <v>322</v>
      </c>
      <c r="E22">
        <v>1</v>
      </c>
      <c r="F22">
        <v>0</v>
      </c>
      <c r="G22">
        <v>1</v>
      </c>
      <c r="H22">
        <v>0</v>
      </c>
      <c r="I22">
        <v>1</v>
      </c>
      <c r="J22">
        <v>1</v>
      </c>
      <c r="K22" s="22">
        <f>SUM(E22:J22)</f>
        <v>4</v>
      </c>
      <c r="L22">
        <v>1</v>
      </c>
      <c r="M22">
        <v>1</v>
      </c>
      <c r="N22">
        <v>1</v>
      </c>
      <c r="O22">
        <v>0</v>
      </c>
      <c r="P22">
        <v>1</v>
      </c>
      <c r="Q22">
        <v>0</v>
      </c>
      <c r="R22">
        <v>0</v>
      </c>
      <c r="S22" s="23">
        <f>SUM(L22:R22)</f>
        <v>4</v>
      </c>
      <c r="T22">
        <v>1</v>
      </c>
      <c r="U22">
        <v>1</v>
      </c>
      <c r="V22">
        <v>1</v>
      </c>
      <c r="W22">
        <v>1</v>
      </c>
      <c r="X22" s="23">
        <f>SUM(T22:W22)</f>
        <v>4</v>
      </c>
      <c r="Y22">
        <v>1</v>
      </c>
      <c r="Z22">
        <v>1</v>
      </c>
      <c r="AA22">
        <v>1</v>
      </c>
      <c r="AB22" s="23">
        <f>SUM(Y22:AA22)</f>
        <v>3</v>
      </c>
      <c r="AC22">
        <v>1</v>
      </c>
      <c r="AD22">
        <v>1</v>
      </c>
      <c r="AE22">
        <v>1</v>
      </c>
      <c r="AF22">
        <v>0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 s="23">
        <f>SUM(AC22:AO22)</f>
        <v>12</v>
      </c>
      <c r="AQ22" s="24">
        <f>AP22+AB22+X22+S22+K22</f>
        <v>27</v>
      </c>
      <c r="AR22" s="66">
        <f>AQ22/33</f>
        <v>0.81818181818181823</v>
      </c>
    </row>
    <row r="23" spans="1:44" s="21" customFormat="1" x14ac:dyDescent="0.25">
      <c r="A23">
        <v>18</v>
      </c>
      <c r="B23" t="s">
        <v>320</v>
      </c>
      <c r="C23" t="s">
        <v>323</v>
      </c>
      <c r="D23" t="s">
        <v>324</v>
      </c>
      <c r="E23">
        <v>1</v>
      </c>
      <c r="F23">
        <v>1</v>
      </c>
      <c r="G23">
        <v>0</v>
      </c>
      <c r="H23">
        <v>0</v>
      </c>
      <c r="I23">
        <v>1</v>
      </c>
      <c r="J23">
        <v>1</v>
      </c>
      <c r="K23" s="22">
        <f>SUM(E23:J23)</f>
        <v>4</v>
      </c>
      <c r="L23">
        <v>1</v>
      </c>
      <c r="M23">
        <v>1</v>
      </c>
      <c r="N23">
        <v>1</v>
      </c>
      <c r="O23">
        <v>1</v>
      </c>
      <c r="P23">
        <v>1</v>
      </c>
      <c r="Q23">
        <v>0</v>
      </c>
      <c r="R23">
        <v>0</v>
      </c>
      <c r="S23" s="23">
        <f>SUM(L23:R23)</f>
        <v>5</v>
      </c>
      <c r="T23">
        <v>1</v>
      </c>
      <c r="U23">
        <v>1</v>
      </c>
      <c r="V23">
        <v>1</v>
      </c>
      <c r="W23">
        <v>1</v>
      </c>
      <c r="X23" s="23">
        <f>SUM(T23:W23)</f>
        <v>4</v>
      </c>
      <c r="Y23">
        <v>1</v>
      </c>
      <c r="Z23">
        <v>1</v>
      </c>
      <c r="AA23">
        <v>1</v>
      </c>
      <c r="AB23" s="23">
        <f>SUM(Y23:AA23)</f>
        <v>3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0</v>
      </c>
      <c r="AK23">
        <v>1</v>
      </c>
      <c r="AL23">
        <v>1</v>
      </c>
      <c r="AM23">
        <v>1</v>
      </c>
      <c r="AN23">
        <v>1</v>
      </c>
      <c r="AO23">
        <v>0</v>
      </c>
      <c r="AP23" s="23">
        <f>SUM(AC23:AO23)</f>
        <v>11</v>
      </c>
      <c r="AQ23" s="24">
        <f>AP23+AB23+X23+S23+K23</f>
        <v>27</v>
      </c>
      <c r="AR23" s="66">
        <f>AQ23/33</f>
        <v>0.81818181818181823</v>
      </c>
    </row>
    <row r="24" spans="1:44" s="21" customFormat="1" x14ac:dyDescent="0.25">
      <c r="A24">
        <v>19</v>
      </c>
      <c r="B24" t="s">
        <v>677</v>
      </c>
      <c r="C24" t="s">
        <v>686</v>
      </c>
      <c r="D24" t="s">
        <v>687</v>
      </c>
      <c r="E24">
        <v>1</v>
      </c>
      <c r="F24">
        <v>0</v>
      </c>
      <c r="G24">
        <v>1</v>
      </c>
      <c r="H24">
        <v>0</v>
      </c>
      <c r="I24">
        <v>1</v>
      </c>
      <c r="J24">
        <v>1</v>
      </c>
      <c r="K24" s="22">
        <f>SUM(E24:J24)</f>
        <v>4</v>
      </c>
      <c r="L24">
        <v>1</v>
      </c>
      <c r="M24">
        <v>1</v>
      </c>
      <c r="N24">
        <v>1</v>
      </c>
      <c r="O24">
        <v>1</v>
      </c>
      <c r="P24">
        <v>1</v>
      </c>
      <c r="Q24">
        <v>0</v>
      </c>
      <c r="R24">
        <v>0</v>
      </c>
      <c r="S24" s="23">
        <f>SUM(L24:R24)</f>
        <v>5</v>
      </c>
      <c r="T24">
        <v>1</v>
      </c>
      <c r="U24">
        <v>1</v>
      </c>
      <c r="V24">
        <v>1</v>
      </c>
      <c r="W24">
        <v>1</v>
      </c>
      <c r="X24" s="23">
        <f>SUM(T24:W24)</f>
        <v>4</v>
      </c>
      <c r="Y24">
        <v>1</v>
      </c>
      <c r="Z24">
        <v>1</v>
      </c>
      <c r="AA24">
        <v>1</v>
      </c>
      <c r="AB24" s="23">
        <f>SUM(Y24:AA24)</f>
        <v>3</v>
      </c>
      <c r="AC24">
        <v>1</v>
      </c>
      <c r="AD24">
        <v>1</v>
      </c>
      <c r="AE24">
        <v>0</v>
      </c>
      <c r="AF24">
        <v>1</v>
      </c>
      <c r="AG24">
        <v>1</v>
      </c>
      <c r="AH24">
        <v>1</v>
      </c>
      <c r="AI24">
        <v>1</v>
      </c>
      <c r="AJ24">
        <v>0</v>
      </c>
      <c r="AK24">
        <v>1</v>
      </c>
      <c r="AL24">
        <v>1</v>
      </c>
      <c r="AM24">
        <v>1</v>
      </c>
      <c r="AN24">
        <v>1</v>
      </c>
      <c r="AO24">
        <v>1</v>
      </c>
      <c r="AP24" s="23">
        <f>SUM(AC24:AO24)</f>
        <v>11</v>
      </c>
      <c r="AQ24" s="24">
        <f>AP24+AB24+X24+S24+K24</f>
        <v>27</v>
      </c>
      <c r="AR24" s="66">
        <f>AQ24/33</f>
        <v>0.81818181818181823</v>
      </c>
    </row>
    <row r="25" spans="1:44" s="21" customFormat="1" x14ac:dyDescent="0.25">
      <c r="A25">
        <v>20</v>
      </c>
      <c r="B25" t="s">
        <v>708</v>
      </c>
      <c r="C25" t="s">
        <v>713</v>
      </c>
      <c r="D25" t="s">
        <v>714</v>
      </c>
      <c r="E25">
        <v>1</v>
      </c>
      <c r="F25">
        <v>1</v>
      </c>
      <c r="G25">
        <v>1</v>
      </c>
      <c r="H25">
        <v>0</v>
      </c>
      <c r="I25">
        <v>1</v>
      </c>
      <c r="J25">
        <v>1</v>
      </c>
      <c r="K25" s="22">
        <f>SUM(E25:J25)</f>
        <v>5</v>
      </c>
      <c r="L25">
        <v>1</v>
      </c>
      <c r="M25">
        <v>1</v>
      </c>
      <c r="N25">
        <v>1</v>
      </c>
      <c r="O25">
        <v>1</v>
      </c>
      <c r="P25">
        <v>1</v>
      </c>
      <c r="Q25">
        <v>0</v>
      </c>
      <c r="R25">
        <v>0</v>
      </c>
      <c r="S25" s="23">
        <f>SUM(L25:R25)</f>
        <v>5</v>
      </c>
      <c r="T25">
        <v>1</v>
      </c>
      <c r="U25">
        <v>1</v>
      </c>
      <c r="V25">
        <v>1</v>
      </c>
      <c r="W25">
        <v>1</v>
      </c>
      <c r="X25" s="23">
        <f>SUM(T25:W25)</f>
        <v>4</v>
      </c>
      <c r="Y25">
        <v>0</v>
      </c>
      <c r="Z25">
        <v>1</v>
      </c>
      <c r="AA25">
        <v>1</v>
      </c>
      <c r="AB25" s="23">
        <f>SUM(Y25:AA25)</f>
        <v>2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0</v>
      </c>
      <c r="AK25">
        <v>1</v>
      </c>
      <c r="AL25">
        <v>1</v>
      </c>
      <c r="AM25">
        <v>1</v>
      </c>
      <c r="AN25">
        <v>1</v>
      </c>
      <c r="AO25">
        <v>0</v>
      </c>
      <c r="AP25" s="23">
        <f>SUM(AC25:AO25)</f>
        <v>11</v>
      </c>
      <c r="AQ25" s="24">
        <f>AP25+AB25+X25+S25+K25</f>
        <v>27</v>
      </c>
      <c r="AR25" s="66">
        <f>AQ25/33</f>
        <v>0.81818181818181823</v>
      </c>
    </row>
    <row r="26" spans="1:44" s="21" customFormat="1" x14ac:dyDescent="0.25">
      <c r="A26">
        <v>21</v>
      </c>
      <c r="B26" t="s">
        <v>708</v>
      </c>
      <c r="C26" t="s">
        <v>715</v>
      </c>
      <c r="D26" t="s">
        <v>716</v>
      </c>
      <c r="E26">
        <v>0</v>
      </c>
      <c r="F26">
        <v>1</v>
      </c>
      <c r="G26">
        <v>1</v>
      </c>
      <c r="H26">
        <v>0</v>
      </c>
      <c r="I26">
        <v>1</v>
      </c>
      <c r="J26">
        <v>1</v>
      </c>
      <c r="K26" s="22">
        <f>SUM(E26:J26)</f>
        <v>4</v>
      </c>
      <c r="L26">
        <v>1</v>
      </c>
      <c r="M26">
        <v>1</v>
      </c>
      <c r="N26">
        <v>1</v>
      </c>
      <c r="O26">
        <v>1</v>
      </c>
      <c r="P26">
        <v>1</v>
      </c>
      <c r="Q26">
        <v>0</v>
      </c>
      <c r="R26">
        <v>0</v>
      </c>
      <c r="S26" s="23">
        <f>SUM(L26:R26)</f>
        <v>5</v>
      </c>
      <c r="T26">
        <v>1</v>
      </c>
      <c r="U26">
        <v>1</v>
      </c>
      <c r="V26">
        <v>0</v>
      </c>
      <c r="W26">
        <v>1</v>
      </c>
      <c r="X26" s="23">
        <f>SUM(T26:W26)</f>
        <v>3</v>
      </c>
      <c r="Y26">
        <v>1</v>
      </c>
      <c r="Z26">
        <v>1</v>
      </c>
      <c r="AA26">
        <v>1</v>
      </c>
      <c r="AB26" s="23">
        <f>SUM(Y26:AA26)</f>
        <v>3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0</v>
      </c>
      <c r="AP26" s="23">
        <f>SUM(AC26:AO26)</f>
        <v>12</v>
      </c>
      <c r="AQ26" s="24">
        <f>AP26+AB26+X26+S26+K26</f>
        <v>27</v>
      </c>
      <c r="AR26" s="66">
        <f>AQ26/33</f>
        <v>0.81818181818181823</v>
      </c>
    </row>
    <row r="27" spans="1:44" s="21" customFormat="1" x14ac:dyDescent="0.25">
      <c r="A27">
        <v>22</v>
      </c>
      <c r="B27" t="s">
        <v>2023</v>
      </c>
      <c r="C27" t="s">
        <v>743</v>
      </c>
      <c r="D27" t="s">
        <v>744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 s="22">
        <f>SUM(E27:J27)</f>
        <v>6</v>
      </c>
      <c r="L27">
        <v>1</v>
      </c>
      <c r="M27">
        <v>1</v>
      </c>
      <c r="N27">
        <v>1</v>
      </c>
      <c r="O27">
        <v>1</v>
      </c>
      <c r="P27">
        <v>0</v>
      </c>
      <c r="Q27">
        <v>0</v>
      </c>
      <c r="R27">
        <v>0</v>
      </c>
      <c r="S27" s="23">
        <f>SUM(L27:R27)</f>
        <v>4</v>
      </c>
      <c r="T27">
        <v>1</v>
      </c>
      <c r="U27">
        <v>1</v>
      </c>
      <c r="V27">
        <v>1</v>
      </c>
      <c r="W27">
        <v>1</v>
      </c>
      <c r="X27" s="23">
        <f>SUM(T27:W27)</f>
        <v>4</v>
      </c>
      <c r="Y27">
        <v>1</v>
      </c>
      <c r="Z27">
        <v>1</v>
      </c>
      <c r="AA27">
        <v>1</v>
      </c>
      <c r="AB27" s="23">
        <f>SUM(Y27:AA27)</f>
        <v>3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0</v>
      </c>
      <c r="AK27">
        <v>1</v>
      </c>
      <c r="AL27">
        <v>0</v>
      </c>
      <c r="AM27">
        <v>1</v>
      </c>
      <c r="AN27">
        <v>1</v>
      </c>
      <c r="AO27">
        <v>0</v>
      </c>
      <c r="AP27" s="23">
        <f>SUM(AC27:AO27)</f>
        <v>10</v>
      </c>
      <c r="AQ27" s="24">
        <f>AP27+AB27+X27+S27+K27</f>
        <v>27</v>
      </c>
      <c r="AR27" s="66">
        <f>AQ27/33</f>
        <v>0.81818181818181823</v>
      </c>
    </row>
    <row r="28" spans="1:44" s="21" customFormat="1" x14ac:dyDescent="0.25">
      <c r="A28">
        <v>23</v>
      </c>
      <c r="B28" t="s">
        <v>761</v>
      </c>
      <c r="C28" t="s">
        <v>766</v>
      </c>
      <c r="D28" t="s">
        <v>767</v>
      </c>
      <c r="E28">
        <v>1</v>
      </c>
      <c r="F28">
        <v>1</v>
      </c>
      <c r="G28">
        <v>1</v>
      </c>
      <c r="H28">
        <v>0</v>
      </c>
      <c r="I28">
        <v>0</v>
      </c>
      <c r="J28">
        <v>0</v>
      </c>
      <c r="K28" s="22">
        <f>SUM(E28:J28)</f>
        <v>3</v>
      </c>
      <c r="L28">
        <v>1</v>
      </c>
      <c r="M28">
        <v>1</v>
      </c>
      <c r="N28">
        <v>1</v>
      </c>
      <c r="O28">
        <v>1</v>
      </c>
      <c r="P28">
        <v>1</v>
      </c>
      <c r="Q28">
        <v>0</v>
      </c>
      <c r="R28">
        <v>0</v>
      </c>
      <c r="S28" s="23">
        <f>SUM(L28:R28)</f>
        <v>5</v>
      </c>
      <c r="T28">
        <v>1</v>
      </c>
      <c r="U28">
        <v>1</v>
      </c>
      <c r="V28">
        <v>1</v>
      </c>
      <c r="W28">
        <v>1</v>
      </c>
      <c r="X28" s="23">
        <f>SUM(T28:W28)</f>
        <v>4</v>
      </c>
      <c r="Y28">
        <v>1</v>
      </c>
      <c r="Z28">
        <v>1</v>
      </c>
      <c r="AA28">
        <v>1</v>
      </c>
      <c r="AB28" s="23">
        <f>SUM(Y28:AA28)</f>
        <v>3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0</v>
      </c>
      <c r="AP28" s="23">
        <f>SUM(AC28:AO28)</f>
        <v>12</v>
      </c>
      <c r="AQ28" s="24">
        <f>AP28+AB28+X28+S28+K28</f>
        <v>27</v>
      </c>
      <c r="AR28" s="66">
        <f>AQ28/33</f>
        <v>0.81818181818181823</v>
      </c>
    </row>
    <row r="29" spans="1:44" s="21" customFormat="1" x14ac:dyDescent="0.25">
      <c r="A29">
        <v>24</v>
      </c>
      <c r="B29" t="s">
        <v>856</v>
      </c>
      <c r="C29" t="s">
        <v>857</v>
      </c>
      <c r="D29" t="s">
        <v>858</v>
      </c>
      <c r="E29">
        <v>0</v>
      </c>
      <c r="F29">
        <v>1</v>
      </c>
      <c r="G29">
        <v>1</v>
      </c>
      <c r="H29">
        <v>0</v>
      </c>
      <c r="I29">
        <v>1</v>
      </c>
      <c r="J29">
        <v>1</v>
      </c>
      <c r="K29" s="22">
        <f>SUM(E29:J29)</f>
        <v>4</v>
      </c>
      <c r="L29">
        <v>0</v>
      </c>
      <c r="M29">
        <v>1</v>
      </c>
      <c r="N29">
        <v>1</v>
      </c>
      <c r="O29">
        <v>1</v>
      </c>
      <c r="P29">
        <v>1</v>
      </c>
      <c r="Q29">
        <v>1</v>
      </c>
      <c r="R29">
        <v>0</v>
      </c>
      <c r="S29" s="23">
        <f>SUM(L29:R29)</f>
        <v>5</v>
      </c>
      <c r="T29">
        <v>1</v>
      </c>
      <c r="U29">
        <v>1</v>
      </c>
      <c r="V29">
        <v>1</v>
      </c>
      <c r="W29">
        <v>1</v>
      </c>
      <c r="X29" s="23">
        <f>SUM(T29:W29)</f>
        <v>4</v>
      </c>
      <c r="Y29">
        <v>1</v>
      </c>
      <c r="Z29">
        <v>1</v>
      </c>
      <c r="AA29">
        <v>1</v>
      </c>
      <c r="AB29" s="23">
        <f>SUM(Y29:AA29)</f>
        <v>3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0</v>
      </c>
      <c r="AM29">
        <v>1</v>
      </c>
      <c r="AN29">
        <v>1</v>
      </c>
      <c r="AO29">
        <v>0</v>
      </c>
      <c r="AP29" s="23">
        <f>SUM(AC29:AO29)</f>
        <v>11</v>
      </c>
      <c r="AQ29" s="24">
        <f>AP29+AB29+X29+S29+K29</f>
        <v>27</v>
      </c>
      <c r="AR29" s="66">
        <f>AQ29/33</f>
        <v>0.81818181818181823</v>
      </c>
    </row>
    <row r="30" spans="1:44" s="21" customFormat="1" x14ac:dyDescent="0.25">
      <c r="A30">
        <v>25</v>
      </c>
      <c r="B30" t="s">
        <v>866</v>
      </c>
      <c r="C30" t="s">
        <v>883</v>
      </c>
      <c r="D30" t="s">
        <v>884</v>
      </c>
      <c r="E30">
        <v>0</v>
      </c>
      <c r="F30">
        <v>1</v>
      </c>
      <c r="G30">
        <v>1</v>
      </c>
      <c r="H30">
        <v>0</v>
      </c>
      <c r="I30">
        <v>1</v>
      </c>
      <c r="J30">
        <v>0</v>
      </c>
      <c r="K30" s="22">
        <f>SUM(E30:J30)</f>
        <v>3</v>
      </c>
      <c r="L30">
        <v>1</v>
      </c>
      <c r="M30">
        <v>1</v>
      </c>
      <c r="N30">
        <v>1</v>
      </c>
      <c r="O30">
        <v>1</v>
      </c>
      <c r="P30">
        <v>1</v>
      </c>
      <c r="Q30">
        <v>0</v>
      </c>
      <c r="R30">
        <v>0</v>
      </c>
      <c r="S30" s="23">
        <f>SUM(L30:R30)</f>
        <v>5</v>
      </c>
      <c r="T30">
        <v>1</v>
      </c>
      <c r="U30">
        <v>1</v>
      </c>
      <c r="V30">
        <v>1</v>
      </c>
      <c r="W30">
        <v>1</v>
      </c>
      <c r="X30" s="23">
        <f>SUM(T30:W30)</f>
        <v>4</v>
      </c>
      <c r="Y30">
        <v>1</v>
      </c>
      <c r="Z30">
        <v>1</v>
      </c>
      <c r="AA30">
        <v>1</v>
      </c>
      <c r="AB30" s="23">
        <f>SUM(Y30:AA30)</f>
        <v>3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0</v>
      </c>
      <c r="AM30">
        <v>1</v>
      </c>
      <c r="AN30">
        <v>1</v>
      </c>
      <c r="AO30">
        <v>1</v>
      </c>
      <c r="AP30" s="23">
        <f>SUM(AC30:AO30)</f>
        <v>12</v>
      </c>
      <c r="AQ30" s="24">
        <f>AP30+AB30+X30+S30+K30</f>
        <v>27</v>
      </c>
      <c r="AR30" s="66">
        <f>AQ30/33</f>
        <v>0.81818181818181823</v>
      </c>
    </row>
    <row r="31" spans="1:44" s="21" customFormat="1" x14ac:dyDescent="0.25">
      <c r="A31">
        <v>26</v>
      </c>
      <c r="B31" t="s">
        <v>866</v>
      </c>
      <c r="C31" t="s">
        <v>885</v>
      </c>
      <c r="D31" t="s">
        <v>886</v>
      </c>
      <c r="E31">
        <v>0</v>
      </c>
      <c r="F31">
        <v>1</v>
      </c>
      <c r="G31">
        <v>1</v>
      </c>
      <c r="H31">
        <v>0</v>
      </c>
      <c r="I31">
        <v>1</v>
      </c>
      <c r="J31">
        <v>1</v>
      </c>
      <c r="K31" s="22">
        <f>SUM(E31:J31)</f>
        <v>4</v>
      </c>
      <c r="L31">
        <v>1</v>
      </c>
      <c r="M31">
        <v>1</v>
      </c>
      <c r="N31">
        <v>1</v>
      </c>
      <c r="O31">
        <v>0</v>
      </c>
      <c r="P31">
        <v>1</v>
      </c>
      <c r="Q31">
        <v>0</v>
      </c>
      <c r="R31">
        <v>0</v>
      </c>
      <c r="S31" s="23">
        <f>SUM(L31:R31)</f>
        <v>4</v>
      </c>
      <c r="T31">
        <v>1</v>
      </c>
      <c r="U31">
        <v>1</v>
      </c>
      <c r="V31">
        <v>1</v>
      </c>
      <c r="W31">
        <v>1</v>
      </c>
      <c r="X31" s="23">
        <f>SUM(T31:W31)</f>
        <v>4</v>
      </c>
      <c r="Y31">
        <v>1</v>
      </c>
      <c r="Z31">
        <v>1</v>
      </c>
      <c r="AA31">
        <v>1</v>
      </c>
      <c r="AB31" s="23">
        <f>SUM(Y31:AA31)</f>
        <v>3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0</v>
      </c>
      <c r="AM31">
        <v>1</v>
      </c>
      <c r="AN31">
        <v>1</v>
      </c>
      <c r="AO31">
        <v>1</v>
      </c>
      <c r="AP31" s="23">
        <f>SUM(AC31:AO31)</f>
        <v>12</v>
      </c>
      <c r="AQ31" s="24">
        <f>AP31+AB31+X31+S31+K31</f>
        <v>27</v>
      </c>
      <c r="AR31" s="66">
        <f>AQ31/33</f>
        <v>0.81818181818181823</v>
      </c>
    </row>
    <row r="32" spans="1:44" s="21" customFormat="1" x14ac:dyDescent="0.25">
      <c r="A32">
        <v>27</v>
      </c>
      <c r="B32" t="s">
        <v>916</v>
      </c>
      <c r="C32" t="s">
        <v>930</v>
      </c>
      <c r="D32" t="s">
        <v>931</v>
      </c>
      <c r="E32">
        <v>1</v>
      </c>
      <c r="F32">
        <v>1</v>
      </c>
      <c r="G32">
        <v>0</v>
      </c>
      <c r="H32">
        <v>0</v>
      </c>
      <c r="I32">
        <v>1</v>
      </c>
      <c r="J32">
        <v>1</v>
      </c>
      <c r="K32" s="22">
        <f>SUM(E32:J32)</f>
        <v>4</v>
      </c>
      <c r="L32">
        <v>1</v>
      </c>
      <c r="M32">
        <v>1</v>
      </c>
      <c r="N32">
        <v>1</v>
      </c>
      <c r="O32">
        <v>1</v>
      </c>
      <c r="P32">
        <v>1</v>
      </c>
      <c r="Q32">
        <v>0</v>
      </c>
      <c r="R32">
        <v>0</v>
      </c>
      <c r="S32" s="23">
        <f>SUM(L32:R32)</f>
        <v>5</v>
      </c>
      <c r="T32">
        <v>1</v>
      </c>
      <c r="U32">
        <v>1</v>
      </c>
      <c r="V32">
        <v>1</v>
      </c>
      <c r="W32">
        <v>1</v>
      </c>
      <c r="X32" s="23">
        <f>SUM(T32:W32)</f>
        <v>4</v>
      </c>
      <c r="Y32">
        <v>1</v>
      </c>
      <c r="Z32">
        <v>1</v>
      </c>
      <c r="AA32">
        <v>0</v>
      </c>
      <c r="AB32" s="23">
        <f>SUM(Y32:AA32)</f>
        <v>2</v>
      </c>
      <c r="AC32">
        <v>1</v>
      </c>
      <c r="AD32">
        <v>1</v>
      </c>
      <c r="AE32">
        <v>1</v>
      </c>
      <c r="AF32">
        <v>0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 s="23">
        <f>SUM(AC32:AO32)</f>
        <v>12</v>
      </c>
      <c r="AQ32" s="24">
        <f>AP32+AB32+X32+S32+K32</f>
        <v>27</v>
      </c>
      <c r="AR32" s="66">
        <f>AQ32/33</f>
        <v>0.81818181818181823</v>
      </c>
    </row>
    <row r="33" spans="1:44" s="21" customFormat="1" x14ac:dyDescent="0.25">
      <c r="A33">
        <v>28</v>
      </c>
      <c r="B33" t="s">
        <v>916</v>
      </c>
      <c r="C33" t="s">
        <v>938</v>
      </c>
      <c r="D33" t="s">
        <v>939</v>
      </c>
      <c r="E33">
        <v>1</v>
      </c>
      <c r="F33">
        <v>1</v>
      </c>
      <c r="G33">
        <v>0</v>
      </c>
      <c r="H33">
        <v>0</v>
      </c>
      <c r="I33">
        <v>1</v>
      </c>
      <c r="J33">
        <v>1</v>
      </c>
      <c r="K33" s="22">
        <f>SUM(E33:J33)</f>
        <v>4</v>
      </c>
      <c r="L33">
        <v>1</v>
      </c>
      <c r="M33">
        <v>1</v>
      </c>
      <c r="N33">
        <v>1</v>
      </c>
      <c r="O33">
        <v>1</v>
      </c>
      <c r="P33">
        <v>1</v>
      </c>
      <c r="Q33">
        <v>0</v>
      </c>
      <c r="R33">
        <v>0</v>
      </c>
      <c r="S33" s="23">
        <f>SUM(L33:R33)</f>
        <v>5</v>
      </c>
      <c r="T33">
        <v>1</v>
      </c>
      <c r="U33">
        <v>1</v>
      </c>
      <c r="V33">
        <v>0</v>
      </c>
      <c r="W33">
        <v>1</v>
      </c>
      <c r="X33" s="23">
        <f>SUM(T33:W33)</f>
        <v>3</v>
      </c>
      <c r="Y33">
        <v>1</v>
      </c>
      <c r="Z33">
        <v>1</v>
      </c>
      <c r="AA33">
        <v>1</v>
      </c>
      <c r="AB33" s="23">
        <f>SUM(Y33:AA33)</f>
        <v>3</v>
      </c>
      <c r="AC33">
        <v>1</v>
      </c>
      <c r="AD33">
        <v>1</v>
      </c>
      <c r="AE33">
        <v>1</v>
      </c>
      <c r="AF33">
        <v>0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 s="23">
        <f>SUM(AC33:AO33)</f>
        <v>12</v>
      </c>
      <c r="AQ33" s="24">
        <f>AP33+AB33+X33+S33+K33</f>
        <v>27</v>
      </c>
      <c r="AR33" s="66">
        <f>AQ33/33</f>
        <v>0.81818181818181823</v>
      </c>
    </row>
    <row r="34" spans="1:44" s="21" customFormat="1" x14ac:dyDescent="0.25">
      <c r="A34">
        <v>29</v>
      </c>
      <c r="B34" t="s">
        <v>916</v>
      </c>
      <c r="C34" t="s">
        <v>970</v>
      </c>
      <c r="D34" t="s">
        <v>971</v>
      </c>
      <c r="E34">
        <v>1</v>
      </c>
      <c r="F34">
        <v>1</v>
      </c>
      <c r="G34">
        <v>1</v>
      </c>
      <c r="H34">
        <v>0</v>
      </c>
      <c r="I34">
        <v>1</v>
      </c>
      <c r="J34">
        <v>1</v>
      </c>
      <c r="K34" s="22">
        <f>SUM(E34:J34)</f>
        <v>5</v>
      </c>
      <c r="L34">
        <v>1</v>
      </c>
      <c r="M34">
        <v>1</v>
      </c>
      <c r="N34">
        <v>1</v>
      </c>
      <c r="O34">
        <v>0</v>
      </c>
      <c r="P34">
        <v>1</v>
      </c>
      <c r="Q34">
        <v>0</v>
      </c>
      <c r="R34">
        <v>0</v>
      </c>
      <c r="S34" s="23">
        <f>SUM(L34:R34)</f>
        <v>4</v>
      </c>
      <c r="T34">
        <v>1</v>
      </c>
      <c r="U34">
        <v>1</v>
      </c>
      <c r="V34">
        <v>1</v>
      </c>
      <c r="W34">
        <v>1</v>
      </c>
      <c r="X34" s="23">
        <f>SUM(T34:W34)</f>
        <v>4</v>
      </c>
      <c r="Y34">
        <v>1</v>
      </c>
      <c r="Z34">
        <v>0</v>
      </c>
      <c r="AA34">
        <v>0</v>
      </c>
      <c r="AB34" s="23">
        <f>SUM(Y34:AA34)</f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 s="23">
        <f>SUM(AC34:AO34)</f>
        <v>13</v>
      </c>
      <c r="AQ34" s="24">
        <f>AP34+AB34+X34+S34+K34</f>
        <v>27</v>
      </c>
      <c r="AR34" s="66">
        <f>AQ34/33</f>
        <v>0.81818181818181823</v>
      </c>
    </row>
    <row r="35" spans="1:44" s="21" customFormat="1" x14ac:dyDescent="0.25">
      <c r="A35">
        <v>30</v>
      </c>
      <c r="B35" t="s">
        <v>916</v>
      </c>
      <c r="C35" t="s">
        <v>994</v>
      </c>
      <c r="D35" t="s">
        <v>995</v>
      </c>
      <c r="E35">
        <v>0</v>
      </c>
      <c r="F35">
        <v>1</v>
      </c>
      <c r="G35">
        <v>0</v>
      </c>
      <c r="H35">
        <v>0</v>
      </c>
      <c r="I35">
        <v>1</v>
      </c>
      <c r="J35">
        <v>1</v>
      </c>
      <c r="K35" s="22">
        <f>SUM(E35:J35)</f>
        <v>3</v>
      </c>
      <c r="L35">
        <v>1</v>
      </c>
      <c r="M35">
        <v>1</v>
      </c>
      <c r="N35">
        <v>1</v>
      </c>
      <c r="O35">
        <v>1</v>
      </c>
      <c r="P35">
        <v>1</v>
      </c>
      <c r="Q35">
        <v>0</v>
      </c>
      <c r="R35">
        <v>0</v>
      </c>
      <c r="S35" s="23">
        <f>SUM(L35:R35)</f>
        <v>5</v>
      </c>
      <c r="T35">
        <v>1</v>
      </c>
      <c r="U35">
        <v>1</v>
      </c>
      <c r="V35">
        <v>1</v>
      </c>
      <c r="W35">
        <v>1</v>
      </c>
      <c r="X35" s="23">
        <f>SUM(T35:W35)</f>
        <v>4</v>
      </c>
      <c r="Y35">
        <v>1</v>
      </c>
      <c r="Z35">
        <v>1</v>
      </c>
      <c r="AA35">
        <v>1</v>
      </c>
      <c r="AB35" s="23">
        <f>SUM(Y35:AA35)</f>
        <v>3</v>
      </c>
      <c r="AC35">
        <v>1</v>
      </c>
      <c r="AD35">
        <v>1</v>
      </c>
      <c r="AE35">
        <v>0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 s="23">
        <f>SUM(AC35:AO35)</f>
        <v>12</v>
      </c>
      <c r="AQ35" s="24">
        <f>AP35+AB35+X35+S35+K35</f>
        <v>27</v>
      </c>
      <c r="AR35" s="66">
        <f>AQ35/33</f>
        <v>0.81818181818181823</v>
      </c>
    </row>
    <row r="36" spans="1:44" s="21" customFormat="1" x14ac:dyDescent="0.25">
      <c r="A36">
        <v>31</v>
      </c>
      <c r="B36" t="s">
        <v>916</v>
      </c>
      <c r="C36" t="s">
        <v>1008</v>
      </c>
      <c r="D36" t="s">
        <v>1009</v>
      </c>
      <c r="E36">
        <v>1</v>
      </c>
      <c r="F36">
        <v>0</v>
      </c>
      <c r="G36">
        <v>1</v>
      </c>
      <c r="H36">
        <v>0</v>
      </c>
      <c r="I36">
        <v>1</v>
      </c>
      <c r="J36">
        <v>0</v>
      </c>
      <c r="K36" s="22">
        <f>SUM(E36:J36)</f>
        <v>3</v>
      </c>
      <c r="L36">
        <v>1</v>
      </c>
      <c r="M36">
        <v>1</v>
      </c>
      <c r="N36">
        <v>1</v>
      </c>
      <c r="O36">
        <v>1</v>
      </c>
      <c r="P36">
        <v>1</v>
      </c>
      <c r="Q36">
        <v>0</v>
      </c>
      <c r="R36">
        <v>0</v>
      </c>
      <c r="S36" s="23">
        <f>SUM(L36:R36)</f>
        <v>5</v>
      </c>
      <c r="T36">
        <v>1</v>
      </c>
      <c r="U36">
        <v>1</v>
      </c>
      <c r="V36">
        <v>1</v>
      </c>
      <c r="W36">
        <v>1</v>
      </c>
      <c r="X36" s="23">
        <f>SUM(T36:W36)</f>
        <v>4</v>
      </c>
      <c r="Y36">
        <v>1</v>
      </c>
      <c r="Z36">
        <v>1</v>
      </c>
      <c r="AA36">
        <v>1</v>
      </c>
      <c r="AB36" s="23">
        <f>SUM(Y36:AA36)</f>
        <v>3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0</v>
      </c>
      <c r="AM36">
        <v>1</v>
      </c>
      <c r="AN36">
        <v>1</v>
      </c>
      <c r="AO36">
        <v>1</v>
      </c>
      <c r="AP36" s="23">
        <f>SUM(AC36:AO36)</f>
        <v>12</v>
      </c>
      <c r="AQ36" s="24">
        <f>AP36+AB36+X36+S36+K36</f>
        <v>27</v>
      </c>
      <c r="AR36" s="66">
        <f>AQ36/33</f>
        <v>0.81818181818181823</v>
      </c>
    </row>
    <row r="37" spans="1:44" s="21" customFormat="1" x14ac:dyDescent="0.25">
      <c r="A37">
        <v>32</v>
      </c>
      <c r="B37" t="s">
        <v>916</v>
      </c>
      <c r="C37" t="s">
        <v>1010</v>
      </c>
      <c r="D37" t="s">
        <v>1011</v>
      </c>
      <c r="E37">
        <v>0</v>
      </c>
      <c r="F37">
        <v>0</v>
      </c>
      <c r="G37">
        <v>1</v>
      </c>
      <c r="H37">
        <v>0</v>
      </c>
      <c r="I37">
        <v>1</v>
      </c>
      <c r="J37">
        <v>1</v>
      </c>
      <c r="K37" s="22">
        <f>SUM(E37:J37)</f>
        <v>3</v>
      </c>
      <c r="L37">
        <v>1</v>
      </c>
      <c r="M37">
        <v>1</v>
      </c>
      <c r="N37">
        <v>1</v>
      </c>
      <c r="O37">
        <v>1</v>
      </c>
      <c r="P37">
        <v>1</v>
      </c>
      <c r="Q37">
        <v>0</v>
      </c>
      <c r="R37">
        <v>0</v>
      </c>
      <c r="S37" s="23">
        <f>SUM(L37:R37)</f>
        <v>5</v>
      </c>
      <c r="T37">
        <v>1</v>
      </c>
      <c r="U37">
        <v>1</v>
      </c>
      <c r="V37">
        <v>1</v>
      </c>
      <c r="W37">
        <v>1</v>
      </c>
      <c r="X37" s="23">
        <f>SUM(T37:W37)</f>
        <v>4</v>
      </c>
      <c r="Y37">
        <v>1</v>
      </c>
      <c r="Z37">
        <v>1</v>
      </c>
      <c r="AA37">
        <v>1</v>
      </c>
      <c r="AB37" s="23">
        <f>SUM(Y37:AA37)</f>
        <v>3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0</v>
      </c>
      <c r="AP37" s="23">
        <f>SUM(AC37:AO37)</f>
        <v>12</v>
      </c>
      <c r="AQ37" s="24">
        <f>AP37+AB37+X37+S37+K37</f>
        <v>27</v>
      </c>
      <c r="AR37" s="66">
        <f>AQ37/33</f>
        <v>0.81818181818181823</v>
      </c>
    </row>
    <row r="38" spans="1:44" s="21" customFormat="1" x14ac:dyDescent="0.25">
      <c r="A38">
        <v>33</v>
      </c>
      <c r="B38" t="s">
        <v>256</v>
      </c>
      <c r="C38" t="s">
        <v>252</v>
      </c>
      <c r="D38" t="s">
        <v>253</v>
      </c>
      <c r="E38">
        <v>1</v>
      </c>
      <c r="F38">
        <v>0</v>
      </c>
      <c r="G38">
        <v>1</v>
      </c>
      <c r="H38">
        <v>1</v>
      </c>
      <c r="I38">
        <v>1</v>
      </c>
      <c r="J38">
        <v>1</v>
      </c>
      <c r="K38" s="22">
        <f>SUM(E38:J38)</f>
        <v>5</v>
      </c>
      <c r="L38">
        <v>1</v>
      </c>
      <c r="M38">
        <v>1</v>
      </c>
      <c r="N38">
        <v>0</v>
      </c>
      <c r="O38">
        <v>1</v>
      </c>
      <c r="P38">
        <v>1</v>
      </c>
      <c r="Q38">
        <v>0</v>
      </c>
      <c r="R38">
        <v>0</v>
      </c>
      <c r="S38" s="23">
        <f>SUM(L38:R38)</f>
        <v>4</v>
      </c>
      <c r="T38">
        <v>1</v>
      </c>
      <c r="U38">
        <v>1</v>
      </c>
      <c r="V38">
        <v>1</v>
      </c>
      <c r="W38">
        <v>1</v>
      </c>
      <c r="X38" s="23">
        <f>SUM(T38:W38)</f>
        <v>4</v>
      </c>
      <c r="Y38">
        <v>1</v>
      </c>
      <c r="Z38">
        <v>1</v>
      </c>
      <c r="AA38">
        <v>1</v>
      </c>
      <c r="AB38" s="23">
        <f>SUM(Y38:AA38)</f>
        <v>3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0</v>
      </c>
      <c r="AI38">
        <v>1</v>
      </c>
      <c r="AJ38">
        <v>0</v>
      </c>
      <c r="AK38">
        <v>1</v>
      </c>
      <c r="AL38">
        <v>1</v>
      </c>
      <c r="AM38">
        <v>1</v>
      </c>
      <c r="AN38">
        <v>1</v>
      </c>
      <c r="AO38">
        <v>0</v>
      </c>
      <c r="AP38" s="23">
        <f>SUM(AC38:AO38)</f>
        <v>10</v>
      </c>
      <c r="AQ38" s="24">
        <f>AP38+AB38+X38+S38+K38</f>
        <v>26</v>
      </c>
      <c r="AR38" s="66">
        <f>AQ38/33</f>
        <v>0.78787878787878785</v>
      </c>
    </row>
    <row r="39" spans="1:44" s="21" customFormat="1" x14ac:dyDescent="0.25">
      <c r="A39">
        <v>34</v>
      </c>
      <c r="B39" t="s">
        <v>358</v>
      </c>
      <c r="C39" t="s">
        <v>361</v>
      </c>
      <c r="D39" t="s">
        <v>362</v>
      </c>
      <c r="E39">
        <v>1</v>
      </c>
      <c r="F39">
        <v>1</v>
      </c>
      <c r="G39">
        <v>1</v>
      </c>
      <c r="H39">
        <v>0</v>
      </c>
      <c r="I39">
        <v>1</v>
      </c>
      <c r="J39">
        <v>1</v>
      </c>
      <c r="K39" s="22">
        <f>SUM(E39:J39)</f>
        <v>5</v>
      </c>
      <c r="L39">
        <v>1</v>
      </c>
      <c r="M39">
        <v>1</v>
      </c>
      <c r="N39">
        <v>1</v>
      </c>
      <c r="O39">
        <v>1</v>
      </c>
      <c r="P39">
        <v>0</v>
      </c>
      <c r="Q39">
        <v>0</v>
      </c>
      <c r="R39">
        <v>0</v>
      </c>
      <c r="S39" s="23">
        <f>SUM(L39:R39)</f>
        <v>4</v>
      </c>
      <c r="T39">
        <v>1</v>
      </c>
      <c r="U39">
        <v>1</v>
      </c>
      <c r="V39">
        <v>1</v>
      </c>
      <c r="W39">
        <v>1</v>
      </c>
      <c r="X39" s="23">
        <f>SUM(T39:W39)</f>
        <v>4</v>
      </c>
      <c r="Y39">
        <v>1</v>
      </c>
      <c r="Z39">
        <v>1</v>
      </c>
      <c r="AA39">
        <v>1</v>
      </c>
      <c r="AB39" s="23">
        <f>SUM(Y39:AA39)</f>
        <v>3</v>
      </c>
      <c r="AC39">
        <v>1</v>
      </c>
      <c r="AD39">
        <v>1</v>
      </c>
      <c r="AE39">
        <v>0</v>
      </c>
      <c r="AF39">
        <v>1</v>
      </c>
      <c r="AG39">
        <v>0</v>
      </c>
      <c r="AH39">
        <v>1</v>
      </c>
      <c r="AI39">
        <v>1</v>
      </c>
      <c r="AJ39">
        <v>0</v>
      </c>
      <c r="AK39">
        <v>1</v>
      </c>
      <c r="AL39">
        <v>1</v>
      </c>
      <c r="AM39">
        <v>1</v>
      </c>
      <c r="AN39">
        <v>1</v>
      </c>
      <c r="AO39">
        <v>1</v>
      </c>
      <c r="AP39" s="23">
        <f>SUM(AC39:AO39)</f>
        <v>10</v>
      </c>
      <c r="AQ39" s="24">
        <f>AP39+AB39+X39+S39+K39</f>
        <v>26</v>
      </c>
      <c r="AR39" s="66">
        <f>AQ39/33</f>
        <v>0.78787878787878785</v>
      </c>
    </row>
    <row r="40" spans="1:44" s="21" customFormat="1" x14ac:dyDescent="0.25">
      <c r="A40">
        <v>35</v>
      </c>
      <c r="B40" t="s">
        <v>446</v>
      </c>
      <c r="C40" t="s">
        <v>451</v>
      </c>
      <c r="D40" t="s">
        <v>452</v>
      </c>
      <c r="E40">
        <v>0</v>
      </c>
      <c r="F40">
        <v>1</v>
      </c>
      <c r="G40">
        <v>1</v>
      </c>
      <c r="H40">
        <v>0</v>
      </c>
      <c r="I40">
        <v>1</v>
      </c>
      <c r="J40">
        <v>1</v>
      </c>
      <c r="K40" s="22">
        <f>SUM(E40:J40)</f>
        <v>4</v>
      </c>
      <c r="L40">
        <v>1</v>
      </c>
      <c r="M40">
        <v>1</v>
      </c>
      <c r="N40">
        <v>1</v>
      </c>
      <c r="O40">
        <v>1</v>
      </c>
      <c r="P40">
        <v>2</v>
      </c>
      <c r="Q40">
        <v>0</v>
      </c>
      <c r="R40">
        <v>0</v>
      </c>
      <c r="S40" s="23">
        <f>SUM(L40:R40)</f>
        <v>6</v>
      </c>
      <c r="T40">
        <v>1</v>
      </c>
      <c r="U40">
        <v>1</v>
      </c>
      <c r="V40">
        <v>1</v>
      </c>
      <c r="W40">
        <v>1</v>
      </c>
      <c r="X40" s="23">
        <f>SUM(T40:W40)</f>
        <v>4</v>
      </c>
      <c r="Y40">
        <v>0</v>
      </c>
      <c r="Z40">
        <v>0</v>
      </c>
      <c r="AA40">
        <v>0</v>
      </c>
      <c r="AB40" s="23">
        <f>SUM(Y40:AA40)</f>
        <v>0</v>
      </c>
      <c r="AC40">
        <v>1</v>
      </c>
      <c r="AD40">
        <v>1</v>
      </c>
      <c r="AE40">
        <v>1</v>
      </c>
      <c r="AF40">
        <v>0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 s="23">
        <f>SUM(AC40:AO40)</f>
        <v>12</v>
      </c>
      <c r="AQ40" s="24">
        <f>AP40+AB40+X40+S40+K40</f>
        <v>26</v>
      </c>
      <c r="AR40" s="66">
        <f>AQ40/33</f>
        <v>0.78787878787878785</v>
      </c>
    </row>
    <row r="41" spans="1:44" s="21" customFormat="1" x14ac:dyDescent="0.25">
      <c r="A41">
        <v>36</v>
      </c>
      <c r="B41" t="s">
        <v>462</v>
      </c>
      <c r="C41" t="s">
        <v>469</v>
      </c>
      <c r="D41" t="s">
        <v>470</v>
      </c>
      <c r="E41">
        <v>1</v>
      </c>
      <c r="F41">
        <v>1</v>
      </c>
      <c r="G41">
        <v>1</v>
      </c>
      <c r="H41">
        <v>0</v>
      </c>
      <c r="I41">
        <v>1</v>
      </c>
      <c r="J41">
        <v>1</v>
      </c>
      <c r="K41" s="22">
        <f>SUM(E41:J41)</f>
        <v>5</v>
      </c>
      <c r="L41">
        <v>1</v>
      </c>
      <c r="M41">
        <v>1</v>
      </c>
      <c r="N41">
        <v>1</v>
      </c>
      <c r="O41">
        <v>1</v>
      </c>
      <c r="P41">
        <v>0</v>
      </c>
      <c r="Q41">
        <v>0</v>
      </c>
      <c r="R41">
        <v>0</v>
      </c>
      <c r="S41" s="23">
        <f>SUM(L41:R41)</f>
        <v>4</v>
      </c>
      <c r="T41">
        <v>1</v>
      </c>
      <c r="U41">
        <v>1</v>
      </c>
      <c r="V41">
        <v>1</v>
      </c>
      <c r="W41">
        <v>1</v>
      </c>
      <c r="X41" s="23">
        <f>SUM(T41:W41)</f>
        <v>4</v>
      </c>
      <c r="Y41">
        <v>1</v>
      </c>
      <c r="Z41">
        <v>1</v>
      </c>
      <c r="AA41">
        <v>0</v>
      </c>
      <c r="AB41" s="23">
        <f>SUM(Y41:AA41)</f>
        <v>2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0</v>
      </c>
      <c r="AK41">
        <v>1</v>
      </c>
      <c r="AL41">
        <v>1</v>
      </c>
      <c r="AM41">
        <v>1</v>
      </c>
      <c r="AN41">
        <v>1</v>
      </c>
      <c r="AO41">
        <v>0</v>
      </c>
      <c r="AP41" s="23">
        <f>SUM(AC41:AO41)</f>
        <v>11</v>
      </c>
      <c r="AQ41" s="24">
        <f>AP41+AB41+X41+S41+K41</f>
        <v>26</v>
      </c>
      <c r="AR41" s="66">
        <f>AQ41/33</f>
        <v>0.78787878787878785</v>
      </c>
    </row>
    <row r="42" spans="1:44" s="21" customFormat="1" x14ac:dyDescent="0.25">
      <c r="A42">
        <v>37</v>
      </c>
      <c r="B42" t="s">
        <v>462</v>
      </c>
      <c r="C42" t="s">
        <v>473</v>
      </c>
      <c r="D42" t="s">
        <v>474</v>
      </c>
      <c r="E42">
        <v>1</v>
      </c>
      <c r="F42">
        <v>1</v>
      </c>
      <c r="G42">
        <v>1</v>
      </c>
      <c r="H42">
        <v>0</v>
      </c>
      <c r="I42">
        <v>1</v>
      </c>
      <c r="J42">
        <v>0</v>
      </c>
      <c r="K42" s="22">
        <f>SUM(E42:J42)</f>
        <v>4</v>
      </c>
      <c r="L42">
        <v>1</v>
      </c>
      <c r="M42">
        <v>1</v>
      </c>
      <c r="N42">
        <v>1</v>
      </c>
      <c r="O42">
        <v>1</v>
      </c>
      <c r="P42">
        <v>1</v>
      </c>
      <c r="Q42">
        <v>0</v>
      </c>
      <c r="R42">
        <v>0</v>
      </c>
      <c r="S42" s="23">
        <f>SUM(L42:R42)</f>
        <v>5</v>
      </c>
      <c r="T42">
        <v>1</v>
      </c>
      <c r="U42">
        <v>1</v>
      </c>
      <c r="V42">
        <v>1</v>
      </c>
      <c r="W42">
        <v>1</v>
      </c>
      <c r="X42" s="23">
        <f>SUM(T42:W42)</f>
        <v>4</v>
      </c>
      <c r="Y42">
        <v>1</v>
      </c>
      <c r="Z42">
        <v>1</v>
      </c>
      <c r="AA42">
        <v>1</v>
      </c>
      <c r="AB42" s="23">
        <f>SUM(Y42:AA42)</f>
        <v>3</v>
      </c>
      <c r="AC42">
        <v>1</v>
      </c>
      <c r="AD42">
        <v>1</v>
      </c>
      <c r="AE42">
        <v>0</v>
      </c>
      <c r="AF42">
        <v>1</v>
      </c>
      <c r="AG42">
        <v>1</v>
      </c>
      <c r="AH42">
        <v>1</v>
      </c>
      <c r="AI42">
        <v>1</v>
      </c>
      <c r="AJ42">
        <v>0</v>
      </c>
      <c r="AK42">
        <v>1</v>
      </c>
      <c r="AL42">
        <v>0</v>
      </c>
      <c r="AM42">
        <v>1</v>
      </c>
      <c r="AN42">
        <v>1</v>
      </c>
      <c r="AO42">
        <v>1</v>
      </c>
      <c r="AP42" s="23">
        <f>SUM(AC42:AO42)</f>
        <v>10</v>
      </c>
      <c r="AQ42" s="24">
        <f>AP42+AB42+X42+S42+K42</f>
        <v>26</v>
      </c>
      <c r="AR42" s="66">
        <f>AQ42/33</f>
        <v>0.78787878787878785</v>
      </c>
    </row>
    <row r="43" spans="1:44" s="21" customFormat="1" x14ac:dyDescent="0.25">
      <c r="A43">
        <v>38</v>
      </c>
      <c r="B43" t="s">
        <v>585</v>
      </c>
      <c r="C43" t="s">
        <v>592</v>
      </c>
      <c r="D43" t="s">
        <v>593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 s="22">
        <f>SUM(E43:J43)</f>
        <v>6</v>
      </c>
      <c r="L43">
        <v>0</v>
      </c>
      <c r="M43">
        <v>1</v>
      </c>
      <c r="N43">
        <v>1</v>
      </c>
      <c r="O43">
        <v>0</v>
      </c>
      <c r="P43">
        <v>1</v>
      </c>
      <c r="Q43">
        <v>0</v>
      </c>
      <c r="R43">
        <v>0</v>
      </c>
      <c r="S43" s="23">
        <f>SUM(L43:R43)</f>
        <v>3</v>
      </c>
      <c r="T43">
        <v>1</v>
      </c>
      <c r="U43">
        <v>1</v>
      </c>
      <c r="V43">
        <v>1</v>
      </c>
      <c r="W43">
        <v>1</v>
      </c>
      <c r="X43" s="23">
        <f>SUM(T43:W43)</f>
        <v>4</v>
      </c>
      <c r="Y43">
        <v>1</v>
      </c>
      <c r="Z43">
        <v>1</v>
      </c>
      <c r="AA43">
        <v>1</v>
      </c>
      <c r="AB43" s="23">
        <f>SUM(Y43:AA43)</f>
        <v>3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0</v>
      </c>
      <c r="AK43">
        <v>1</v>
      </c>
      <c r="AL43">
        <v>0</v>
      </c>
      <c r="AM43">
        <v>1</v>
      </c>
      <c r="AN43">
        <v>1</v>
      </c>
      <c r="AO43">
        <v>0</v>
      </c>
      <c r="AP43" s="23">
        <f>SUM(AC43:AO43)</f>
        <v>10</v>
      </c>
      <c r="AQ43" s="24">
        <f>AP43+AB43+X43+S43+K43</f>
        <v>26</v>
      </c>
      <c r="AR43" s="66">
        <f>AQ43/33</f>
        <v>0.78787878787878785</v>
      </c>
    </row>
    <row r="44" spans="1:44" s="21" customFormat="1" x14ac:dyDescent="0.25">
      <c r="A44">
        <v>39</v>
      </c>
      <c r="B44" t="s">
        <v>673</v>
      </c>
      <c r="C44" t="s">
        <v>674</v>
      </c>
      <c r="D44"/>
      <c r="E44">
        <v>1</v>
      </c>
      <c r="F44">
        <v>1</v>
      </c>
      <c r="G44">
        <v>0</v>
      </c>
      <c r="H44">
        <v>0</v>
      </c>
      <c r="I44">
        <v>1</v>
      </c>
      <c r="J44">
        <v>1</v>
      </c>
      <c r="K44" s="22">
        <f>SUM(E44:J44)</f>
        <v>4</v>
      </c>
      <c r="L44">
        <v>1</v>
      </c>
      <c r="M44">
        <v>1</v>
      </c>
      <c r="N44">
        <v>1</v>
      </c>
      <c r="O44">
        <v>1</v>
      </c>
      <c r="P44">
        <v>0</v>
      </c>
      <c r="Q44">
        <v>0</v>
      </c>
      <c r="R44">
        <v>0</v>
      </c>
      <c r="S44" s="23">
        <f>SUM(L44:R44)</f>
        <v>4</v>
      </c>
      <c r="T44">
        <v>1</v>
      </c>
      <c r="U44">
        <v>1</v>
      </c>
      <c r="V44">
        <v>1</v>
      </c>
      <c r="W44">
        <v>1</v>
      </c>
      <c r="X44" s="23">
        <f>SUM(T44:W44)</f>
        <v>4</v>
      </c>
      <c r="Y44">
        <v>1</v>
      </c>
      <c r="Z44">
        <v>1</v>
      </c>
      <c r="AA44">
        <v>0</v>
      </c>
      <c r="AB44" s="23">
        <f>SUM(Y44:AA44)</f>
        <v>2</v>
      </c>
      <c r="AC44">
        <v>1</v>
      </c>
      <c r="AD44">
        <v>1</v>
      </c>
      <c r="AE44">
        <v>1</v>
      </c>
      <c r="AF44">
        <v>0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 s="23">
        <f>SUM(AC44:AO44)</f>
        <v>12</v>
      </c>
      <c r="AQ44" s="24">
        <f>AP44+AB44+X44+S44+K44</f>
        <v>26</v>
      </c>
      <c r="AR44" s="66">
        <f>AQ44/33</f>
        <v>0.78787878787878785</v>
      </c>
    </row>
    <row r="45" spans="1:44" s="21" customFormat="1" x14ac:dyDescent="0.25">
      <c r="A45">
        <v>40</v>
      </c>
      <c r="B45" t="s">
        <v>677</v>
      </c>
      <c r="C45" t="s">
        <v>682</v>
      </c>
      <c r="D45" t="s">
        <v>683</v>
      </c>
      <c r="E45">
        <v>1</v>
      </c>
      <c r="F45">
        <v>1</v>
      </c>
      <c r="G45">
        <v>0</v>
      </c>
      <c r="H45">
        <v>0</v>
      </c>
      <c r="I45">
        <v>1</v>
      </c>
      <c r="J45">
        <v>1</v>
      </c>
      <c r="K45" s="22">
        <f>SUM(E45:J45)</f>
        <v>4</v>
      </c>
      <c r="L45">
        <v>1</v>
      </c>
      <c r="M45">
        <v>1</v>
      </c>
      <c r="N45">
        <v>1</v>
      </c>
      <c r="O45">
        <v>1</v>
      </c>
      <c r="P45">
        <v>0</v>
      </c>
      <c r="Q45">
        <v>0</v>
      </c>
      <c r="R45">
        <v>0</v>
      </c>
      <c r="S45" s="23">
        <f>SUM(L45:R45)</f>
        <v>4</v>
      </c>
      <c r="T45">
        <v>1</v>
      </c>
      <c r="U45">
        <v>1</v>
      </c>
      <c r="V45">
        <v>1</v>
      </c>
      <c r="W45">
        <v>1</v>
      </c>
      <c r="X45" s="23">
        <f>SUM(T45:W45)</f>
        <v>4</v>
      </c>
      <c r="Y45">
        <v>1</v>
      </c>
      <c r="Z45">
        <v>1</v>
      </c>
      <c r="AA45">
        <v>0</v>
      </c>
      <c r="AB45" s="23">
        <f>SUM(Y45:AA45)</f>
        <v>2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0</v>
      </c>
      <c r="AK45">
        <v>1</v>
      </c>
      <c r="AL45">
        <v>1</v>
      </c>
      <c r="AM45">
        <v>1</v>
      </c>
      <c r="AN45">
        <v>1</v>
      </c>
      <c r="AO45">
        <v>1</v>
      </c>
      <c r="AP45" s="23">
        <f>SUM(AC45:AO45)</f>
        <v>12</v>
      </c>
      <c r="AQ45" s="24">
        <f>AP45+AB45+X45+S45+K45</f>
        <v>26</v>
      </c>
      <c r="AR45" s="66">
        <f>AQ45/33</f>
        <v>0.78787878787878785</v>
      </c>
    </row>
    <row r="46" spans="1:44" s="21" customFormat="1" x14ac:dyDescent="0.25">
      <c r="A46">
        <v>41</v>
      </c>
      <c r="B46" t="s">
        <v>708</v>
      </c>
      <c r="C46" t="s">
        <v>711</v>
      </c>
      <c r="D46" t="s">
        <v>712</v>
      </c>
      <c r="E46">
        <v>1</v>
      </c>
      <c r="F46">
        <v>0</v>
      </c>
      <c r="G46">
        <v>1</v>
      </c>
      <c r="H46">
        <v>1</v>
      </c>
      <c r="I46">
        <v>1</v>
      </c>
      <c r="J46">
        <v>0</v>
      </c>
      <c r="K46" s="22">
        <f>SUM(E46:J46)</f>
        <v>4</v>
      </c>
      <c r="L46">
        <v>1</v>
      </c>
      <c r="M46">
        <v>1</v>
      </c>
      <c r="N46">
        <v>1</v>
      </c>
      <c r="O46">
        <v>1</v>
      </c>
      <c r="P46">
        <v>1</v>
      </c>
      <c r="Q46">
        <v>0</v>
      </c>
      <c r="R46">
        <v>0</v>
      </c>
      <c r="S46" s="23">
        <f>SUM(L46:R46)</f>
        <v>5</v>
      </c>
      <c r="T46">
        <v>1</v>
      </c>
      <c r="U46">
        <v>1</v>
      </c>
      <c r="V46">
        <v>1</v>
      </c>
      <c r="W46">
        <v>1</v>
      </c>
      <c r="X46" s="23">
        <f>SUM(T46:W46)</f>
        <v>4</v>
      </c>
      <c r="Y46">
        <v>1</v>
      </c>
      <c r="Z46">
        <v>1</v>
      </c>
      <c r="AA46">
        <v>0</v>
      </c>
      <c r="AB46" s="23">
        <f>SUM(Y46:AA46)</f>
        <v>2</v>
      </c>
      <c r="AC46">
        <v>1</v>
      </c>
      <c r="AD46">
        <v>1</v>
      </c>
      <c r="AE46">
        <v>0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0</v>
      </c>
      <c r="AO46">
        <v>1</v>
      </c>
      <c r="AP46" s="23">
        <f>SUM(AC46:AO46)</f>
        <v>11</v>
      </c>
      <c r="AQ46" s="24">
        <f>AP46+AB46+X46+S46+K46</f>
        <v>26</v>
      </c>
      <c r="AR46" s="66">
        <f>AQ46/33</f>
        <v>0.78787878787878785</v>
      </c>
    </row>
    <row r="47" spans="1:44" s="21" customFormat="1" x14ac:dyDescent="0.25">
      <c r="A47">
        <v>42</v>
      </c>
      <c r="B47" t="s">
        <v>708</v>
      </c>
      <c r="C47" t="s">
        <v>717</v>
      </c>
      <c r="D47" t="s">
        <v>718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 s="22">
        <f>SUM(E47:J47)</f>
        <v>6</v>
      </c>
      <c r="L47">
        <v>1</v>
      </c>
      <c r="M47">
        <v>1</v>
      </c>
      <c r="N47">
        <v>1</v>
      </c>
      <c r="O47">
        <v>1</v>
      </c>
      <c r="P47">
        <v>0</v>
      </c>
      <c r="Q47">
        <v>0</v>
      </c>
      <c r="R47">
        <v>0</v>
      </c>
      <c r="S47" s="23">
        <f>SUM(L47:R47)</f>
        <v>4</v>
      </c>
      <c r="T47">
        <v>1</v>
      </c>
      <c r="U47">
        <v>1</v>
      </c>
      <c r="V47">
        <v>1</v>
      </c>
      <c r="W47">
        <v>1</v>
      </c>
      <c r="X47" s="23">
        <f>SUM(T47:W47)</f>
        <v>4</v>
      </c>
      <c r="Y47">
        <v>0</v>
      </c>
      <c r="Z47">
        <v>0</v>
      </c>
      <c r="AA47">
        <v>0</v>
      </c>
      <c r="AB47" s="23">
        <f>SUM(Y47:AA47)</f>
        <v>0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0</v>
      </c>
      <c r="AP47" s="23">
        <f>SUM(AC47:AO47)</f>
        <v>12</v>
      </c>
      <c r="AQ47" s="24">
        <f>AP47+AB47+X47+S47+K47</f>
        <v>26</v>
      </c>
      <c r="AR47" s="66">
        <f>AQ47/33</f>
        <v>0.78787878787878785</v>
      </c>
    </row>
    <row r="48" spans="1:44" s="21" customFormat="1" x14ac:dyDescent="0.25">
      <c r="A48">
        <v>43</v>
      </c>
      <c r="B48" t="s">
        <v>745</v>
      </c>
      <c r="C48" t="s">
        <v>752</v>
      </c>
      <c r="D48" t="s">
        <v>753</v>
      </c>
      <c r="E48">
        <v>1</v>
      </c>
      <c r="F48">
        <v>1</v>
      </c>
      <c r="G48">
        <v>1</v>
      </c>
      <c r="H48">
        <v>0</v>
      </c>
      <c r="I48">
        <v>1</v>
      </c>
      <c r="J48">
        <v>1</v>
      </c>
      <c r="K48" s="22">
        <f>SUM(E48:J48)</f>
        <v>5</v>
      </c>
      <c r="L48">
        <v>0</v>
      </c>
      <c r="M48">
        <v>1</v>
      </c>
      <c r="N48">
        <v>1</v>
      </c>
      <c r="O48">
        <v>1</v>
      </c>
      <c r="P48">
        <v>1</v>
      </c>
      <c r="Q48">
        <v>0</v>
      </c>
      <c r="R48">
        <v>0</v>
      </c>
      <c r="S48" s="23">
        <f>SUM(L48:R48)</f>
        <v>4</v>
      </c>
      <c r="T48">
        <v>1</v>
      </c>
      <c r="U48">
        <v>1</v>
      </c>
      <c r="V48">
        <v>1</v>
      </c>
      <c r="W48">
        <v>1</v>
      </c>
      <c r="X48" s="23">
        <f>SUM(T48:W48)</f>
        <v>4</v>
      </c>
      <c r="Y48">
        <v>1</v>
      </c>
      <c r="Z48">
        <v>1</v>
      </c>
      <c r="AA48">
        <v>1</v>
      </c>
      <c r="AB48" s="23">
        <f>SUM(Y48:AA48)</f>
        <v>3</v>
      </c>
      <c r="AC48">
        <v>1</v>
      </c>
      <c r="AD48">
        <v>1</v>
      </c>
      <c r="AE48">
        <v>1</v>
      </c>
      <c r="AF48">
        <v>0</v>
      </c>
      <c r="AG48">
        <v>1</v>
      </c>
      <c r="AH48">
        <v>1</v>
      </c>
      <c r="AI48">
        <v>1</v>
      </c>
      <c r="AJ48">
        <v>0</v>
      </c>
      <c r="AK48">
        <v>1</v>
      </c>
      <c r="AL48">
        <v>1</v>
      </c>
      <c r="AM48">
        <v>1</v>
      </c>
      <c r="AN48">
        <v>1</v>
      </c>
      <c r="AO48">
        <v>0</v>
      </c>
      <c r="AP48" s="23">
        <f>SUM(AC48:AO48)</f>
        <v>10</v>
      </c>
      <c r="AQ48" s="24">
        <f>AP48+AB48+X48+S48+K48</f>
        <v>26</v>
      </c>
      <c r="AR48" s="66">
        <f>AQ48/33</f>
        <v>0.78787878787878785</v>
      </c>
    </row>
    <row r="49" spans="1:44" s="21" customFormat="1" x14ac:dyDescent="0.25">
      <c r="A49">
        <v>44</v>
      </c>
      <c r="B49" t="s">
        <v>761</v>
      </c>
      <c r="C49" t="s">
        <v>768</v>
      </c>
      <c r="D49" t="s">
        <v>769</v>
      </c>
      <c r="E49">
        <v>0</v>
      </c>
      <c r="F49">
        <v>1</v>
      </c>
      <c r="G49">
        <v>1</v>
      </c>
      <c r="H49">
        <v>0</v>
      </c>
      <c r="I49">
        <v>1</v>
      </c>
      <c r="J49">
        <v>1</v>
      </c>
      <c r="K49" s="22">
        <f>SUM(E49:J49)</f>
        <v>4</v>
      </c>
      <c r="L49">
        <v>0</v>
      </c>
      <c r="M49">
        <v>1</v>
      </c>
      <c r="N49">
        <v>1</v>
      </c>
      <c r="O49">
        <v>1</v>
      </c>
      <c r="P49">
        <v>1</v>
      </c>
      <c r="Q49">
        <v>0</v>
      </c>
      <c r="R49">
        <v>0</v>
      </c>
      <c r="S49" s="23">
        <f>SUM(L49:R49)</f>
        <v>4</v>
      </c>
      <c r="T49">
        <v>1</v>
      </c>
      <c r="U49">
        <v>1</v>
      </c>
      <c r="V49">
        <v>1</v>
      </c>
      <c r="W49">
        <v>1</v>
      </c>
      <c r="X49" s="23">
        <f>SUM(T49:W49)</f>
        <v>4</v>
      </c>
      <c r="Y49">
        <v>1</v>
      </c>
      <c r="Z49">
        <v>1</v>
      </c>
      <c r="AA49">
        <v>1</v>
      </c>
      <c r="AB49" s="23">
        <f>SUM(Y49:AA49)</f>
        <v>3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0</v>
      </c>
      <c r="AK49">
        <v>1</v>
      </c>
      <c r="AL49">
        <v>0</v>
      </c>
      <c r="AM49">
        <v>1</v>
      </c>
      <c r="AN49">
        <v>1</v>
      </c>
      <c r="AO49">
        <v>1</v>
      </c>
      <c r="AP49" s="23">
        <f>SUM(AC49:AO49)</f>
        <v>11</v>
      </c>
      <c r="AQ49" s="24">
        <f>AP49+AB49+X49+S49+K49</f>
        <v>26</v>
      </c>
      <c r="AR49" s="66">
        <f>AQ49/33</f>
        <v>0.78787878787878785</v>
      </c>
    </row>
    <row r="50" spans="1:44" s="21" customFormat="1" x14ac:dyDescent="0.25">
      <c r="A50">
        <v>45</v>
      </c>
      <c r="B50" t="s">
        <v>761</v>
      </c>
      <c r="C50" t="s">
        <v>770</v>
      </c>
      <c r="D50" t="s">
        <v>771</v>
      </c>
      <c r="E50">
        <v>0</v>
      </c>
      <c r="F50">
        <v>0</v>
      </c>
      <c r="G50">
        <v>1</v>
      </c>
      <c r="H50">
        <v>0</v>
      </c>
      <c r="I50">
        <v>1</v>
      </c>
      <c r="J50">
        <v>1</v>
      </c>
      <c r="K50" s="22">
        <f>SUM(E50:J50)</f>
        <v>3</v>
      </c>
      <c r="L50">
        <v>1</v>
      </c>
      <c r="M50">
        <v>1</v>
      </c>
      <c r="N50">
        <v>1</v>
      </c>
      <c r="O50">
        <v>1</v>
      </c>
      <c r="P50">
        <v>1</v>
      </c>
      <c r="Q50">
        <v>0</v>
      </c>
      <c r="R50">
        <v>0</v>
      </c>
      <c r="S50" s="23">
        <f>SUM(L50:R50)</f>
        <v>5</v>
      </c>
      <c r="T50">
        <v>1</v>
      </c>
      <c r="U50">
        <v>1</v>
      </c>
      <c r="V50">
        <v>1</v>
      </c>
      <c r="W50">
        <v>1</v>
      </c>
      <c r="X50" s="23">
        <f>SUM(T50:W50)</f>
        <v>4</v>
      </c>
      <c r="Y50">
        <v>1</v>
      </c>
      <c r="Z50">
        <v>1</v>
      </c>
      <c r="AA50">
        <v>1</v>
      </c>
      <c r="AB50" s="23">
        <f>SUM(Y50:AA50)</f>
        <v>3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0</v>
      </c>
      <c r="AK50">
        <v>1</v>
      </c>
      <c r="AL50">
        <v>0</v>
      </c>
      <c r="AM50">
        <v>1</v>
      </c>
      <c r="AN50">
        <v>1</v>
      </c>
      <c r="AO50">
        <v>1</v>
      </c>
      <c r="AP50" s="23">
        <f>SUM(AC50:AO50)</f>
        <v>11</v>
      </c>
      <c r="AQ50" s="24">
        <f>AP50+AB50+X50+S50+K50</f>
        <v>26</v>
      </c>
      <c r="AR50" s="66">
        <f>AQ50/33</f>
        <v>0.78787878787878785</v>
      </c>
    </row>
    <row r="51" spans="1:44" s="21" customFormat="1" x14ac:dyDescent="0.25">
      <c r="A51">
        <v>46</v>
      </c>
      <c r="B51" t="s">
        <v>916</v>
      </c>
      <c r="C51" t="s">
        <v>917</v>
      </c>
      <c r="D51" t="s">
        <v>918</v>
      </c>
      <c r="E51">
        <v>0</v>
      </c>
      <c r="F51">
        <v>1</v>
      </c>
      <c r="G51">
        <v>1</v>
      </c>
      <c r="H51">
        <v>1</v>
      </c>
      <c r="I51">
        <v>1</v>
      </c>
      <c r="J51">
        <v>1</v>
      </c>
      <c r="K51" s="22">
        <f>SUM(E51:J51)</f>
        <v>5</v>
      </c>
      <c r="L51">
        <v>0</v>
      </c>
      <c r="M51">
        <v>1</v>
      </c>
      <c r="N51">
        <v>1</v>
      </c>
      <c r="O51">
        <v>0</v>
      </c>
      <c r="P51">
        <v>1</v>
      </c>
      <c r="Q51">
        <v>0</v>
      </c>
      <c r="R51">
        <v>0</v>
      </c>
      <c r="S51" s="23">
        <f>SUM(L51:R51)</f>
        <v>3</v>
      </c>
      <c r="T51">
        <v>1</v>
      </c>
      <c r="U51">
        <v>1</v>
      </c>
      <c r="V51">
        <v>1</v>
      </c>
      <c r="W51">
        <v>1</v>
      </c>
      <c r="X51" s="23">
        <f>SUM(T51:W51)</f>
        <v>4</v>
      </c>
      <c r="Y51">
        <v>1</v>
      </c>
      <c r="Z51">
        <v>1</v>
      </c>
      <c r="AA51">
        <v>1</v>
      </c>
      <c r="AB51" s="23">
        <f>SUM(Y51:AA51)</f>
        <v>3</v>
      </c>
      <c r="AC51">
        <v>1</v>
      </c>
      <c r="AD51">
        <v>1</v>
      </c>
      <c r="AE51">
        <v>0</v>
      </c>
      <c r="AF51">
        <v>1</v>
      </c>
      <c r="AG51">
        <v>1</v>
      </c>
      <c r="AH51">
        <v>1</v>
      </c>
      <c r="AI51">
        <v>1</v>
      </c>
      <c r="AJ51">
        <v>0</v>
      </c>
      <c r="AK51">
        <v>1</v>
      </c>
      <c r="AL51">
        <v>1</v>
      </c>
      <c r="AM51">
        <v>1</v>
      </c>
      <c r="AN51">
        <v>1</v>
      </c>
      <c r="AO51">
        <v>1</v>
      </c>
      <c r="AP51" s="23">
        <f>SUM(AC51:AO51)</f>
        <v>11</v>
      </c>
      <c r="AQ51" s="24">
        <f>AP51+AB51+X51+S51+K51</f>
        <v>26</v>
      </c>
      <c r="AR51" s="66">
        <f>AQ51/33</f>
        <v>0.78787878787878785</v>
      </c>
    </row>
    <row r="52" spans="1:44" s="21" customFormat="1" x14ac:dyDescent="0.25">
      <c r="A52">
        <v>47</v>
      </c>
      <c r="B52" t="s">
        <v>916</v>
      </c>
      <c r="C52" t="s">
        <v>953</v>
      </c>
      <c r="D52" t="s">
        <v>954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 s="22">
        <f>SUM(E52:J52)</f>
        <v>6</v>
      </c>
      <c r="L52">
        <v>0</v>
      </c>
      <c r="M52">
        <v>1</v>
      </c>
      <c r="N52">
        <v>1</v>
      </c>
      <c r="O52">
        <v>1</v>
      </c>
      <c r="P52">
        <v>1</v>
      </c>
      <c r="Q52">
        <v>0</v>
      </c>
      <c r="R52">
        <v>0</v>
      </c>
      <c r="S52" s="23">
        <f>SUM(L52:R52)</f>
        <v>4</v>
      </c>
      <c r="T52">
        <v>1</v>
      </c>
      <c r="U52">
        <v>1</v>
      </c>
      <c r="V52">
        <v>0</v>
      </c>
      <c r="W52">
        <v>1</v>
      </c>
      <c r="X52" s="23">
        <f>SUM(T52:W52)</f>
        <v>3</v>
      </c>
      <c r="Y52">
        <v>1</v>
      </c>
      <c r="Z52">
        <v>1</v>
      </c>
      <c r="AA52">
        <v>0</v>
      </c>
      <c r="AB52" s="23">
        <f>SUM(Y52:AA52)</f>
        <v>2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0</v>
      </c>
      <c r="AM52">
        <v>1</v>
      </c>
      <c r="AN52">
        <v>1</v>
      </c>
      <c r="AO52">
        <v>0</v>
      </c>
      <c r="AP52" s="23">
        <f>SUM(AC52:AO52)</f>
        <v>11</v>
      </c>
      <c r="AQ52" s="24">
        <f>AP52+AB52+X52+S52+K52</f>
        <v>26</v>
      </c>
      <c r="AR52" s="66">
        <f>AQ52/33</f>
        <v>0.78787878787878785</v>
      </c>
    </row>
    <row r="53" spans="1:44" s="21" customFormat="1" x14ac:dyDescent="0.25">
      <c r="A53">
        <v>48</v>
      </c>
      <c r="B53" t="s">
        <v>916</v>
      </c>
      <c r="C53" t="s">
        <v>966</v>
      </c>
      <c r="D53" t="s">
        <v>967</v>
      </c>
      <c r="E53">
        <v>0</v>
      </c>
      <c r="F53">
        <v>1</v>
      </c>
      <c r="G53">
        <v>1</v>
      </c>
      <c r="H53">
        <v>0</v>
      </c>
      <c r="I53">
        <v>1</v>
      </c>
      <c r="J53">
        <v>1</v>
      </c>
      <c r="K53" s="22">
        <f>SUM(E53:J53)</f>
        <v>4</v>
      </c>
      <c r="L53">
        <v>0</v>
      </c>
      <c r="M53">
        <v>1</v>
      </c>
      <c r="N53">
        <v>1</v>
      </c>
      <c r="O53">
        <v>0</v>
      </c>
      <c r="P53">
        <v>1</v>
      </c>
      <c r="Q53">
        <v>1</v>
      </c>
      <c r="R53">
        <v>0</v>
      </c>
      <c r="S53" s="23">
        <f>SUM(L53:R53)</f>
        <v>4</v>
      </c>
      <c r="T53">
        <v>1</v>
      </c>
      <c r="U53">
        <v>1</v>
      </c>
      <c r="V53">
        <v>1</v>
      </c>
      <c r="W53">
        <v>1</v>
      </c>
      <c r="X53" s="23">
        <f>SUM(T53:W53)</f>
        <v>4</v>
      </c>
      <c r="Y53">
        <v>1</v>
      </c>
      <c r="Z53">
        <v>1</v>
      </c>
      <c r="AA53">
        <v>1</v>
      </c>
      <c r="AB53" s="23">
        <f>SUM(Y53:AA53)</f>
        <v>3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0</v>
      </c>
      <c r="AM53">
        <v>1</v>
      </c>
      <c r="AN53">
        <v>1</v>
      </c>
      <c r="AO53">
        <v>0</v>
      </c>
      <c r="AP53" s="23">
        <f>SUM(AC53:AO53)</f>
        <v>11</v>
      </c>
      <c r="AQ53" s="24">
        <f>AP53+AB53+X53+S53+K53</f>
        <v>26</v>
      </c>
      <c r="AR53" s="66">
        <f>AQ53/33</f>
        <v>0.78787878787878785</v>
      </c>
    </row>
    <row r="54" spans="1:44" s="21" customFormat="1" x14ac:dyDescent="0.25">
      <c r="A54">
        <v>49</v>
      </c>
      <c r="B54" t="s">
        <v>916</v>
      </c>
      <c r="C54" t="s">
        <v>972</v>
      </c>
      <c r="D54" t="s">
        <v>973</v>
      </c>
      <c r="E54">
        <v>0</v>
      </c>
      <c r="F54">
        <v>1</v>
      </c>
      <c r="G54">
        <v>1</v>
      </c>
      <c r="H54">
        <v>0</v>
      </c>
      <c r="I54">
        <v>1</v>
      </c>
      <c r="J54">
        <v>0</v>
      </c>
      <c r="K54" s="22">
        <f>SUM(E54:J54)</f>
        <v>3</v>
      </c>
      <c r="L54">
        <v>0</v>
      </c>
      <c r="M54">
        <v>1</v>
      </c>
      <c r="N54">
        <v>1</v>
      </c>
      <c r="O54">
        <v>0</v>
      </c>
      <c r="P54">
        <v>1</v>
      </c>
      <c r="Q54">
        <v>0</v>
      </c>
      <c r="R54">
        <v>0</v>
      </c>
      <c r="S54" s="23">
        <f>SUM(L54:R54)</f>
        <v>3</v>
      </c>
      <c r="T54">
        <v>1</v>
      </c>
      <c r="U54">
        <v>1</v>
      </c>
      <c r="V54">
        <v>1</v>
      </c>
      <c r="W54">
        <v>1</v>
      </c>
      <c r="X54" s="23">
        <f>SUM(T54:W54)</f>
        <v>4</v>
      </c>
      <c r="Y54">
        <v>1</v>
      </c>
      <c r="Z54">
        <v>1</v>
      </c>
      <c r="AA54">
        <v>1</v>
      </c>
      <c r="AB54" s="23">
        <f>SUM(Y54:AA54)</f>
        <v>3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 s="23">
        <f>SUM(AC54:AO54)</f>
        <v>13</v>
      </c>
      <c r="AQ54" s="24">
        <f>AP54+AB54+X54+S54+K54</f>
        <v>26</v>
      </c>
      <c r="AR54" s="66">
        <f>AQ54/33</f>
        <v>0.78787878787878785</v>
      </c>
    </row>
    <row r="55" spans="1:44" s="21" customFormat="1" x14ac:dyDescent="0.25">
      <c r="A55">
        <v>50</v>
      </c>
      <c r="B55" t="s">
        <v>916</v>
      </c>
      <c r="C55" t="s">
        <v>976</v>
      </c>
      <c r="D55" t="s">
        <v>977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 s="22">
        <f>SUM(E55:J55)</f>
        <v>6</v>
      </c>
      <c r="L55">
        <v>0</v>
      </c>
      <c r="M55">
        <v>1</v>
      </c>
      <c r="N55">
        <v>0</v>
      </c>
      <c r="O55">
        <v>1</v>
      </c>
      <c r="P55">
        <v>0</v>
      </c>
      <c r="Q55">
        <v>0</v>
      </c>
      <c r="R55">
        <v>0</v>
      </c>
      <c r="S55" s="23">
        <f>SUM(L55:R55)</f>
        <v>2</v>
      </c>
      <c r="T55">
        <v>1</v>
      </c>
      <c r="U55">
        <v>1</v>
      </c>
      <c r="V55">
        <v>1</v>
      </c>
      <c r="W55">
        <v>1</v>
      </c>
      <c r="X55" s="23">
        <f>SUM(T55:W55)</f>
        <v>4</v>
      </c>
      <c r="Y55">
        <v>1</v>
      </c>
      <c r="Z55">
        <v>1</v>
      </c>
      <c r="AA55">
        <v>1</v>
      </c>
      <c r="AB55" s="23">
        <f>SUM(Y55:AA55)</f>
        <v>3</v>
      </c>
      <c r="AC55">
        <v>1</v>
      </c>
      <c r="AD55">
        <v>1</v>
      </c>
      <c r="AE55">
        <v>0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0</v>
      </c>
      <c r="AM55">
        <v>1</v>
      </c>
      <c r="AN55">
        <v>1</v>
      </c>
      <c r="AO55">
        <v>1</v>
      </c>
      <c r="AP55" s="23">
        <f>SUM(AC55:AO55)</f>
        <v>11</v>
      </c>
      <c r="AQ55" s="24">
        <f>AP55+AB55+X55+S55+K55</f>
        <v>26</v>
      </c>
      <c r="AR55" s="66">
        <f>AQ55/33</f>
        <v>0.78787878787878785</v>
      </c>
    </row>
    <row r="56" spans="1:44" s="21" customFormat="1" x14ac:dyDescent="0.25">
      <c r="A56">
        <v>51</v>
      </c>
      <c r="B56" t="s">
        <v>916</v>
      </c>
      <c r="C56" t="s">
        <v>990</v>
      </c>
      <c r="D56" t="s">
        <v>991</v>
      </c>
      <c r="E56">
        <v>0</v>
      </c>
      <c r="F56">
        <v>1</v>
      </c>
      <c r="G56">
        <v>1</v>
      </c>
      <c r="H56">
        <v>0</v>
      </c>
      <c r="I56">
        <v>1</v>
      </c>
      <c r="J56">
        <v>1</v>
      </c>
      <c r="K56" s="22">
        <f>SUM(E56:J56)</f>
        <v>4</v>
      </c>
      <c r="L56">
        <v>0</v>
      </c>
      <c r="M56">
        <v>1</v>
      </c>
      <c r="N56">
        <v>1</v>
      </c>
      <c r="O56">
        <v>0</v>
      </c>
      <c r="P56">
        <v>1</v>
      </c>
      <c r="Q56">
        <v>0</v>
      </c>
      <c r="R56">
        <v>0</v>
      </c>
      <c r="S56" s="23">
        <f>SUM(L56:R56)</f>
        <v>3</v>
      </c>
      <c r="T56">
        <v>1</v>
      </c>
      <c r="U56">
        <v>1</v>
      </c>
      <c r="V56">
        <v>1</v>
      </c>
      <c r="W56">
        <v>1</v>
      </c>
      <c r="X56" s="23">
        <f>SUM(T56:W56)</f>
        <v>4</v>
      </c>
      <c r="Y56">
        <v>1</v>
      </c>
      <c r="Z56">
        <v>1</v>
      </c>
      <c r="AA56">
        <v>1</v>
      </c>
      <c r="AB56" s="23">
        <f>SUM(Y56:AA56)</f>
        <v>3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0</v>
      </c>
      <c r="AM56">
        <v>1</v>
      </c>
      <c r="AN56">
        <v>1</v>
      </c>
      <c r="AO56">
        <v>1</v>
      </c>
      <c r="AP56" s="23">
        <f>SUM(AC56:AO56)</f>
        <v>12</v>
      </c>
      <c r="AQ56" s="24">
        <f>AP56+AB56+X56+S56+K56</f>
        <v>26</v>
      </c>
      <c r="AR56" s="66">
        <f>AQ56/33</f>
        <v>0.78787878787878785</v>
      </c>
    </row>
    <row r="57" spans="1:44" s="21" customFormat="1" x14ac:dyDescent="0.25">
      <c r="A57">
        <v>52</v>
      </c>
      <c r="B57" t="s">
        <v>209</v>
      </c>
      <c r="C57" t="s">
        <v>201</v>
      </c>
      <c r="D57" t="s">
        <v>202</v>
      </c>
      <c r="E57">
        <v>1</v>
      </c>
      <c r="F57">
        <v>1</v>
      </c>
      <c r="G57">
        <v>1</v>
      </c>
      <c r="H57">
        <v>1</v>
      </c>
      <c r="I57">
        <v>1</v>
      </c>
      <c r="J57">
        <v>0</v>
      </c>
      <c r="K57" s="22">
        <f>SUM(E57:J57)</f>
        <v>5</v>
      </c>
      <c r="L57">
        <v>0</v>
      </c>
      <c r="M57">
        <v>1</v>
      </c>
      <c r="N57">
        <v>1</v>
      </c>
      <c r="O57">
        <v>0</v>
      </c>
      <c r="P57">
        <v>1</v>
      </c>
      <c r="Q57">
        <v>0</v>
      </c>
      <c r="R57">
        <v>0</v>
      </c>
      <c r="S57" s="23">
        <f>SUM(L57:R57)</f>
        <v>3</v>
      </c>
      <c r="T57">
        <v>1</v>
      </c>
      <c r="U57">
        <v>1</v>
      </c>
      <c r="V57">
        <v>1</v>
      </c>
      <c r="W57">
        <v>1</v>
      </c>
      <c r="X57" s="23">
        <f>SUM(T57:W57)</f>
        <v>4</v>
      </c>
      <c r="Y57">
        <v>1</v>
      </c>
      <c r="Z57">
        <v>1</v>
      </c>
      <c r="AA57"/>
      <c r="AB57" s="23">
        <f>SUM(Y57:AA57)</f>
        <v>2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0</v>
      </c>
      <c r="AM57">
        <v>0</v>
      </c>
      <c r="AN57">
        <v>1</v>
      </c>
      <c r="AO57">
        <v>1</v>
      </c>
      <c r="AP57" s="23">
        <f>SUM(AC57:AO57)</f>
        <v>11</v>
      </c>
      <c r="AQ57" s="24">
        <f>AP57+AB57+X57+S57+K57</f>
        <v>25</v>
      </c>
      <c r="AR57" s="66">
        <f>AQ57/33</f>
        <v>0.75757575757575757</v>
      </c>
    </row>
    <row r="58" spans="1:44" s="21" customFormat="1" x14ac:dyDescent="0.25">
      <c r="A58">
        <v>53</v>
      </c>
      <c r="B58" t="s">
        <v>286</v>
      </c>
      <c r="C58" t="s">
        <v>289</v>
      </c>
      <c r="D58" t="s">
        <v>290</v>
      </c>
      <c r="E58">
        <v>0</v>
      </c>
      <c r="F58">
        <v>1</v>
      </c>
      <c r="G58">
        <v>1</v>
      </c>
      <c r="H58">
        <v>0</v>
      </c>
      <c r="I58">
        <v>1</v>
      </c>
      <c r="J58">
        <v>1</v>
      </c>
      <c r="K58" s="22">
        <f>SUM(E58:J58)</f>
        <v>4</v>
      </c>
      <c r="L58">
        <v>1</v>
      </c>
      <c r="M58">
        <v>1</v>
      </c>
      <c r="N58">
        <v>1</v>
      </c>
      <c r="O58">
        <v>1</v>
      </c>
      <c r="P58">
        <v>1</v>
      </c>
      <c r="Q58">
        <v>0</v>
      </c>
      <c r="R58">
        <v>0</v>
      </c>
      <c r="S58" s="23">
        <f>SUM(L58:R58)</f>
        <v>5</v>
      </c>
      <c r="T58">
        <v>1</v>
      </c>
      <c r="U58">
        <v>1</v>
      </c>
      <c r="V58">
        <v>1</v>
      </c>
      <c r="W58">
        <v>1</v>
      </c>
      <c r="X58" s="23">
        <f>SUM(T58:W58)</f>
        <v>4</v>
      </c>
      <c r="Y58">
        <v>1</v>
      </c>
      <c r="Z58">
        <v>1</v>
      </c>
      <c r="AA58">
        <v>0</v>
      </c>
      <c r="AB58" s="23">
        <f>SUM(Y58:AA58)</f>
        <v>2</v>
      </c>
      <c r="AC58">
        <v>1</v>
      </c>
      <c r="AD58">
        <v>1</v>
      </c>
      <c r="AE58">
        <v>1</v>
      </c>
      <c r="AF58">
        <v>0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0</v>
      </c>
      <c r="AM58">
        <v>1</v>
      </c>
      <c r="AN58">
        <v>0</v>
      </c>
      <c r="AO58">
        <v>1</v>
      </c>
      <c r="AP58" s="23">
        <f>SUM(AC58:AO58)</f>
        <v>10</v>
      </c>
      <c r="AQ58" s="24">
        <f>AP58+AB58+X58+S58+K58</f>
        <v>25</v>
      </c>
      <c r="AR58" s="66">
        <f>AQ58/33</f>
        <v>0.75757575757575757</v>
      </c>
    </row>
    <row r="59" spans="1:44" s="21" customFormat="1" x14ac:dyDescent="0.25">
      <c r="A59">
        <v>54</v>
      </c>
      <c r="B59" t="s">
        <v>372</v>
      </c>
      <c r="C59" t="s">
        <v>391</v>
      </c>
      <c r="D59" t="s">
        <v>392</v>
      </c>
      <c r="E59">
        <v>0</v>
      </c>
      <c r="F59">
        <v>1</v>
      </c>
      <c r="G59">
        <v>1</v>
      </c>
      <c r="H59">
        <v>1</v>
      </c>
      <c r="I59">
        <v>1</v>
      </c>
      <c r="J59">
        <v>1</v>
      </c>
      <c r="K59" s="22">
        <f>SUM(E59:J59)</f>
        <v>5</v>
      </c>
      <c r="L59">
        <v>1</v>
      </c>
      <c r="M59">
        <v>1</v>
      </c>
      <c r="N59">
        <v>1</v>
      </c>
      <c r="O59">
        <v>1</v>
      </c>
      <c r="P59">
        <v>0</v>
      </c>
      <c r="Q59">
        <v>0</v>
      </c>
      <c r="R59">
        <v>0</v>
      </c>
      <c r="S59" s="23">
        <f>SUM(L59:R59)</f>
        <v>4</v>
      </c>
      <c r="T59">
        <v>1</v>
      </c>
      <c r="U59">
        <v>1</v>
      </c>
      <c r="V59">
        <v>0</v>
      </c>
      <c r="W59">
        <v>1</v>
      </c>
      <c r="X59" s="23">
        <f>SUM(T59:W59)</f>
        <v>3</v>
      </c>
      <c r="Y59">
        <v>1</v>
      </c>
      <c r="Z59">
        <v>1</v>
      </c>
      <c r="AA59">
        <v>1</v>
      </c>
      <c r="AB59" s="23">
        <f>SUM(Y59:AA59)</f>
        <v>3</v>
      </c>
      <c r="AC59">
        <v>1</v>
      </c>
      <c r="AD59">
        <v>1</v>
      </c>
      <c r="AE59">
        <v>1</v>
      </c>
      <c r="AF59">
        <v>0</v>
      </c>
      <c r="AG59">
        <v>1</v>
      </c>
      <c r="AH59">
        <v>0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0</v>
      </c>
      <c r="AP59" s="23">
        <f>SUM(AC59:AO59)</f>
        <v>10</v>
      </c>
      <c r="AQ59" s="24">
        <f>AP59+AB59+X59+S59+K59</f>
        <v>25</v>
      </c>
      <c r="AR59" s="66">
        <f>AQ59/33</f>
        <v>0.75757575757575757</v>
      </c>
    </row>
    <row r="60" spans="1:44" s="21" customFormat="1" x14ac:dyDescent="0.25">
      <c r="A60">
        <v>55</v>
      </c>
      <c r="B60" t="s">
        <v>399</v>
      </c>
      <c r="C60" t="s">
        <v>400</v>
      </c>
      <c r="D60" t="s">
        <v>401</v>
      </c>
      <c r="E60">
        <v>1</v>
      </c>
      <c r="F60">
        <v>1</v>
      </c>
      <c r="G60">
        <v>1</v>
      </c>
      <c r="H60">
        <v>0</v>
      </c>
      <c r="I60">
        <v>1</v>
      </c>
      <c r="J60">
        <v>1</v>
      </c>
      <c r="K60" s="22">
        <f>SUM(E60:J60)</f>
        <v>5</v>
      </c>
      <c r="L60">
        <v>1</v>
      </c>
      <c r="M60">
        <v>1</v>
      </c>
      <c r="N60">
        <v>1</v>
      </c>
      <c r="O60">
        <v>1</v>
      </c>
      <c r="P60">
        <v>0</v>
      </c>
      <c r="Q60">
        <v>0</v>
      </c>
      <c r="R60">
        <v>0</v>
      </c>
      <c r="S60" s="23">
        <f>SUM(L60:R60)</f>
        <v>4</v>
      </c>
      <c r="T60">
        <v>1</v>
      </c>
      <c r="U60">
        <v>1</v>
      </c>
      <c r="V60">
        <v>1</v>
      </c>
      <c r="W60">
        <v>1</v>
      </c>
      <c r="X60" s="23">
        <f>SUM(T60:W60)</f>
        <v>4</v>
      </c>
      <c r="Y60">
        <v>1</v>
      </c>
      <c r="Z60">
        <v>1</v>
      </c>
      <c r="AA60">
        <v>0</v>
      </c>
      <c r="AB60" s="23">
        <f>SUM(Y60:AA60)</f>
        <v>2</v>
      </c>
      <c r="AC60">
        <v>1</v>
      </c>
      <c r="AD60">
        <v>1</v>
      </c>
      <c r="AE60">
        <v>0</v>
      </c>
      <c r="AF60">
        <v>1</v>
      </c>
      <c r="AG60">
        <v>1</v>
      </c>
      <c r="AH60">
        <v>0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0</v>
      </c>
      <c r="AP60" s="23">
        <f>SUM(AC60:AO60)</f>
        <v>10</v>
      </c>
      <c r="AQ60" s="24">
        <f>AP60+AB60+X60+S60+K60</f>
        <v>25</v>
      </c>
      <c r="AR60" s="66">
        <f>AQ60/33</f>
        <v>0.75757575757575757</v>
      </c>
    </row>
    <row r="61" spans="1:44" s="21" customFormat="1" x14ac:dyDescent="0.25">
      <c r="A61">
        <v>56</v>
      </c>
      <c r="B61" t="s">
        <v>399</v>
      </c>
      <c r="C61" t="s">
        <v>407</v>
      </c>
      <c r="D61" t="s">
        <v>408</v>
      </c>
      <c r="E61">
        <v>1</v>
      </c>
      <c r="F61">
        <v>1</v>
      </c>
      <c r="G61">
        <v>1</v>
      </c>
      <c r="H61">
        <v>0</v>
      </c>
      <c r="I61">
        <v>1</v>
      </c>
      <c r="J61">
        <v>1</v>
      </c>
      <c r="K61" s="22">
        <f>SUM(E61:J61)</f>
        <v>5</v>
      </c>
      <c r="L61">
        <v>1</v>
      </c>
      <c r="M61">
        <v>1</v>
      </c>
      <c r="N61">
        <v>1</v>
      </c>
      <c r="O61">
        <v>1</v>
      </c>
      <c r="P61">
        <v>0</v>
      </c>
      <c r="Q61">
        <v>0</v>
      </c>
      <c r="R61">
        <v>0</v>
      </c>
      <c r="S61" s="23">
        <f>SUM(L61:R61)</f>
        <v>4</v>
      </c>
      <c r="T61">
        <v>1</v>
      </c>
      <c r="U61">
        <v>1</v>
      </c>
      <c r="V61">
        <v>0</v>
      </c>
      <c r="W61">
        <v>1</v>
      </c>
      <c r="X61" s="23">
        <f>SUM(T61:W61)</f>
        <v>3</v>
      </c>
      <c r="Y61">
        <v>1</v>
      </c>
      <c r="Z61">
        <v>1</v>
      </c>
      <c r="AA61">
        <v>1</v>
      </c>
      <c r="AB61" s="23">
        <f>SUM(Y61:AA61)</f>
        <v>3</v>
      </c>
      <c r="AC61">
        <v>1</v>
      </c>
      <c r="AD61">
        <v>1</v>
      </c>
      <c r="AE61">
        <v>0</v>
      </c>
      <c r="AF61">
        <v>1</v>
      </c>
      <c r="AG61">
        <v>1</v>
      </c>
      <c r="AH61">
        <v>0</v>
      </c>
      <c r="AI61">
        <v>1</v>
      </c>
      <c r="AJ61">
        <v>0</v>
      </c>
      <c r="AK61">
        <v>1</v>
      </c>
      <c r="AL61">
        <v>1</v>
      </c>
      <c r="AM61">
        <v>1</v>
      </c>
      <c r="AN61">
        <v>1</v>
      </c>
      <c r="AO61">
        <v>1</v>
      </c>
      <c r="AP61" s="23">
        <f>SUM(AC61:AO61)</f>
        <v>10</v>
      </c>
      <c r="AQ61" s="24">
        <f>AP61+AB61+X61+S61+K61</f>
        <v>25</v>
      </c>
      <c r="AR61" s="66">
        <f>AQ61/33</f>
        <v>0.75757575757575757</v>
      </c>
    </row>
    <row r="62" spans="1:44" s="21" customFormat="1" x14ac:dyDescent="0.25">
      <c r="A62">
        <v>57</v>
      </c>
      <c r="B62" t="s">
        <v>462</v>
      </c>
      <c r="C62" t="s">
        <v>485</v>
      </c>
      <c r="D62" t="s">
        <v>486</v>
      </c>
      <c r="E62">
        <v>0</v>
      </c>
      <c r="F62">
        <v>1</v>
      </c>
      <c r="G62">
        <v>1</v>
      </c>
      <c r="H62">
        <v>0</v>
      </c>
      <c r="I62">
        <v>1</v>
      </c>
      <c r="J62">
        <v>1</v>
      </c>
      <c r="K62" s="22">
        <f>SUM(E62:J62)</f>
        <v>4</v>
      </c>
      <c r="L62">
        <v>1</v>
      </c>
      <c r="M62">
        <v>1</v>
      </c>
      <c r="N62">
        <v>1</v>
      </c>
      <c r="O62">
        <v>1</v>
      </c>
      <c r="P62">
        <v>1</v>
      </c>
      <c r="Q62">
        <v>0</v>
      </c>
      <c r="R62">
        <v>0</v>
      </c>
      <c r="S62" s="23">
        <f>SUM(L62:R62)</f>
        <v>5</v>
      </c>
      <c r="T62">
        <v>1</v>
      </c>
      <c r="U62">
        <v>1</v>
      </c>
      <c r="V62">
        <v>1</v>
      </c>
      <c r="W62">
        <v>1</v>
      </c>
      <c r="X62" s="23">
        <f>SUM(T62:W62)</f>
        <v>4</v>
      </c>
      <c r="Y62">
        <v>1</v>
      </c>
      <c r="Z62">
        <v>1</v>
      </c>
      <c r="AA62">
        <v>0</v>
      </c>
      <c r="AB62" s="23">
        <f>SUM(Y62:AA62)</f>
        <v>2</v>
      </c>
      <c r="AC62">
        <v>1</v>
      </c>
      <c r="AD62">
        <v>1</v>
      </c>
      <c r="AE62">
        <v>1</v>
      </c>
      <c r="AF62">
        <v>0</v>
      </c>
      <c r="AG62">
        <v>0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0</v>
      </c>
      <c r="AP62" s="23">
        <f>SUM(AC62:AO62)</f>
        <v>10</v>
      </c>
      <c r="AQ62" s="24">
        <f>AP62+AB62+X62+S62+K62</f>
        <v>25</v>
      </c>
      <c r="AR62" s="66">
        <f>AQ62/33</f>
        <v>0.75757575757575757</v>
      </c>
    </row>
    <row r="63" spans="1:44" s="21" customFormat="1" x14ac:dyDescent="0.25">
      <c r="A63">
        <v>58</v>
      </c>
      <c r="B63" t="s">
        <v>508</v>
      </c>
      <c r="C63" t="s">
        <v>515</v>
      </c>
      <c r="D63" t="s">
        <v>516</v>
      </c>
      <c r="E63">
        <v>1</v>
      </c>
      <c r="F63">
        <v>0</v>
      </c>
      <c r="G63">
        <v>0</v>
      </c>
      <c r="H63">
        <v>0</v>
      </c>
      <c r="I63">
        <v>1</v>
      </c>
      <c r="J63">
        <v>1</v>
      </c>
      <c r="K63" s="22">
        <f>SUM(E63:J63)</f>
        <v>3</v>
      </c>
      <c r="L63">
        <v>1</v>
      </c>
      <c r="M63">
        <v>1</v>
      </c>
      <c r="N63">
        <v>1</v>
      </c>
      <c r="O63">
        <v>1</v>
      </c>
      <c r="P63">
        <v>0</v>
      </c>
      <c r="Q63">
        <v>0</v>
      </c>
      <c r="R63">
        <v>0</v>
      </c>
      <c r="S63" s="23">
        <f>SUM(L63:R63)</f>
        <v>4</v>
      </c>
      <c r="T63">
        <v>1</v>
      </c>
      <c r="U63">
        <v>1</v>
      </c>
      <c r="V63">
        <v>1</v>
      </c>
      <c r="W63">
        <v>1</v>
      </c>
      <c r="X63" s="23">
        <f>SUM(T63:W63)</f>
        <v>4</v>
      </c>
      <c r="Y63">
        <v>1</v>
      </c>
      <c r="Z63">
        <v>1</v>
      </c>
      <c r="AA63">
        <v>1</v>
      </c>
      <c r="AB63" s="23">
        <f>SUM(Y63:AA63)</f>
        <v>3</v>
      </c>
      <c r="AC63">
        <v>1</v>
      </c>
      <c r="AD63">
        <v>1</v>
      </c>
      <c r="AE63">
        <v>0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v>0</v>
      </c>
      <c r="AP63" s="23">
        <f>SUM(AC63:AO63)</f>
        <v>11</v>
      </c>
      <c r="AQ63" s="24">
        <f>AP63+AB63+X63+S63+K63</f>
        <v>25</v>
      </c>
      <c r="AR63" s="66">
        <f>AQ63/33</f>
        <v>0.75757575757575757</v>
      </c>
    </row>
    <row r="64" spans="1:44" s="21" customFormat="1" x14ac:dyDescent="0.25">
      <c r="A64">
        <v>59</v>
      </c>
      <c r="B64" t="s">
        <v>527</v>
      </c>
      <c r="C64" t="s">
        <v>532</v>
      </c>
      <c r="D64" t="s">
        <v>533</v>
      </c>
      <c r="E64">
        <v>1</v>
      </c>
      <c r="F64">
        <v>1</v>
      </c>
      <c r="G64">
        <v>1</v>
      </c>
      <c r="H64">
        <v>0</v>
      </c>
      <c r="I64">
        <v>1</v>
      </c>
      <c r="J64">
        <v>0</v>
      </c>
      <c r="K64" s="22">
        <f>SUM(E64:J64)</f>
        <v>4</v>
      </c>
      <c r="L64">
        <v>1</v>
      </c>
      <c r="M64">
        <v>1</v>
      </c>
      <c r="N64">
        <v>1</v>
      </c>
      <c r="O64">
        <v>1</v>
      </c>
      <c r="P64">
        <v>1</v>
      </c>
      <c r="Q64">
        <v>0</v>
      </c>
      <c r="R64">
        <v>0</v>
      </c>
      <c r="S64" s="23">
        <f>SUM(L64:R64)</f>
        <v>5</v>
      </c>
      <c r="T64">
        <v>1</v>
      </c>
      <c r="U64">
        <v>1</v>
      </c>
      <c r="V64">
        <v>1</v>
      </c>
      <c r="W64">
        <v>1</v>
      </c>
      <c r="X64" s="23">
        <f>SUM(T64:W64)</f>
        <v>4</v>
      </c>
      <c r="Y64">
        <v>1</v>
      </c>
      <c r="Z64">
        <v>1</v>
      </c>
      <c r="AA64">
        <v>0</v>
      </c>
      <c r="AB64" s="23">
        <f>SUM(Y64:AA64)</f>
        <v>2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  <c r="AJ64">
        <v>0</v>
      </c>
      <c r="AK64">
        <v>1</v>
      </c>
      <c r="AL64">
        <v>0</v>
      </c>
      <c r="AM64">
        <v>1</v>
      </c>
      <c r="AN64">
        <v>1</v>
      </c>
      <c r="AO64">
        <v>0</v>
      </c>
      <c r="AP64" s="23">
        <f>SUM(AC64:AO64)</f>
        <v>10</v>
      </c>
      <c r="AQ64" s="24">
        <f>AP64+AB64+X64+S64+K64</f>
        <v>25</v>
      </c>
      <c r="AR64" s="66">
        <f>AQ64/33</f>
        <v>0.75757575757575757</v>
      </c>
    </row>
    <row r="65" spans="1:44" s="21" customFormat="1" x14ac:dyDescent="0.25">
      <c r="A65">
        <v>60</v>
      </c>
      <c r="B65" t="s">
        <v>585</v>
      </c>
      <c r="C65" t="s">
        <v>598</v>
      </c>
      <c r="D65" t="s">
        <v>599</v>
      </c>
      <c r="E65">
        <v>1</v>
      </c>
      <c r="F65">
        <v>0</v>
      </c>
      <c r="G65">
        <v>0</v>
      </c>
      <c r="H65">
        <v>0</v>
      </c>
      <c r="I65">
        <v>1</v>
      </c>
      <c r="J65">
        <v>1</v>
      </c>
      <c r="K65" s="22">
        <f>SUM(E65:J65)</f>
        <v>3</v>
      </c>
      <c r="L65">
        <v>1</v>
      </c>
      <c r="M65">
        <v>1</v>
      </c>
      <c r="N65">
        <v>0</v>
      </c>
      <c r="O65">
        <v>1</v>
      </c>
      <c r="P65">
        <v>0</v>
      </c>
      <c r="Q65">
        <v>0</v>
      </c>
      <c r="R65">
        <v>0</v>
      </c>
      <c r="S65" s="23">
        <f>SUM(L65:R65)</f>
        <v>3</v>
      </c>
      <c r="T65">
        <v>1</v>
      </c>
      <c r="U65">
        <v>1</v>
      </c>
      <c r="V65">
        <v>1</v>
      </c>
      <c r="W65">
        <v>1</v>
      </c>
      <c r="X65" s="23">
        <f>SUM(T65:W65)</f>
        <v>4</v>
      </c>
      <c r="Y65">
        <v>1</v>
      </c>
      <c r="Z65">
        <v>1</v>
      </c>
      <c r="AA65">
        <v>1</v>
      </c>
      <c r="AB65" s="23">
        <f>SUM(Y65:AA65)</f>
        <v>3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0</v>
      </c>
      <c r="AK65">
        <v>1</v>
      </c>
      <c r="AL65">
        <v>1</v>
      </c>
      <c r="AM65">
        <v>1</v>
      </c>
      <c r="AN65">
        <v>1</v>
      </c>
      <c r="AO65">
        <v>1</v>
      </c>
      <c r="AP65" s="23">
        <f>SUM(AC65:AO65)</f>
        <v>12</v>
      </c>
      <c r="AQ65" s="24">
        <f>AP65+AB65+X65+S65+K65</f>
        <v>25</v>
      </c>
      <c r="AR65" s="66">
        <f>AQ65/33</f>
        <v>0.75757575757575757</v>
      </c>
    </row>
    <row r="66" spans="1:44" s="21" customFormat="1" x14ac:dyDescent="0.25">
      <c r="A66">
        <v>61</v>
      </c>
      <c r="B66" t="s">
        <v>613</v>
      </c>
      <c r="C66" t="s">
        <v>622</v>
      </c>
      <c r="D66" t="s">
        <v>623</v>
      </c>
      <c r="E66">
        <v>1</v>
      </c>
      <c r="F66">
        <v>0</v>
      </c>
      <c r="G66">
        <v>0</v>
      </c>
      <c r="H66">
        <v>0</v>
      </c>
      <c r="I66">
        <v>1</v>
      </c>
      <c r="J66">
        <v>1</v>
      </c>
      <c r="K66" s="22">
        <f>SUM(E66:J66)</f>
        <v>3</v>
      </c>
      <c r="L66">
        <v>1</v>
      </c>
      <c r="M66">
        <v>1</v>
      </c>
      <c r="N66">
        <v>1</v>
      </c>
      <c r="O66">
        <v>1</v>
      </c>
      <c r="P66">
        <v>0</v>
      </c>
      <c r="Q66">
        <v>0</v>
      </c>
      <c r="R66">
        <v>0</v>
      </c>
      <c r="S66" s="23">
        <f>SUM(L66:R66)</f>
        <v>4</v>
      </c>
      <c r="T66">
        <v>1</v>
      </c>
      <c r="U66">
        <v>1</v>
      </c>
      <c r="V66">
        <v>0</v>
      </c>
      <c r="W66">
        <v>1</v>
      </c>
      <c r="X66" s="23">
        <f>SUM(T66:W66)</f>
        <v>3</v>
      </c>
      <c r="Y66">
        <v>1</v>
      </c>
      <c r="Z66">
        <v>1</v>
      </c>
      <c r="AA66">
        <v>1</v>
      </c>
      <c r="AB66" s="23">
        <f>SUM(Y66:AA66)</f>
        <v>3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0</v>
      </c>
      <c r="AM66">
        <v>1</v>
      </c>
      <c r="AN66">
        <v>1</v>
      </c>
      <c r="AO66">
        <v>1</v>
      </c>
      <c r="AP66" s="23">
        <f>SUM(AC66:AO66)</f>
        <v>12</v>
      </c>
      <c r="AQ66" s="24">
        <f>AP66+AB66+X66+S66+K66</f>
        <v>25</v>
      </c>
      <c r="AR66" s="66">
        <f>AQ66/33</f>
        <v>0.75757575757575757</v>
      </c>
    </row>
    <row r="67" spans="1:44" s="21" customFormat="1" x14ac:dyDescent="0.25">
      <c r="A67">
        <v>62</v>
      </c>
      <c r="B67" t="s">
        <v>677</v>
      </c>
      <c r="C67" t="s">
        <v>688</v>
      </c>
      <c r="D67" t="s">
        <v>689</v>
      </c>
      <c r="E67">
        <v>1</v>
      </c>
      <c r="F67">
        <v>1</v>
      </c>
      <c r="G67">
        <v>1</v>
      </c>
      <c r="H67">
        <v>0</v>
      </c>
      <c r="I67">
        <v>1</v>
      </c>
      <c r="J67">
        <v>1</v>
      </c>
      <c r="K67" s="22">
        <f>SUM(E67:J67)</f>
        <v>5</v>
      </c>
      <c r="L67">
        <v>1</v>
      </c>
      <c r="M67">
        <v>1</v>
      </c>
      <c r="N67">
        <v>1</v>
      </c>
      <c r="O67">
        <v>0</v>
      </c>
      <c r="P67">
        <v>0</v>
      </c>
      <c r="Q67">
        <v>0</v>
      </c>
      <c r="R67">
        <v>0</v>
      </c>
      <c r="S67" s="23">
        <f>SUM(L67:R67)</f>
        <v>3</v>
      </c>
      <c r="T67">
        <v>1</v>
      </c>
      <c r="U67">
        <v>1</v>
      </c>
      <c r="V67">
        <v>1</v>
      </c>
      <c r="W67">
        <v>1</v>
      </c>
      <c r="X67" s="23">
        <f>SUM(T67:W67)</f>
        <v>4</v>
      </c>
      <c r="Y67">
        <v>1</v>
      </c>
      <c r="Z67">
        <v>1</v>
      </c>
      <c r="AA67">
        <v>1</v>
      </c>
      <c r="AB67" s="23">
        <f>SUM(Y67:AA67)</f>
        <v>3</v>
      </c>
      <c r="AC67">
        <v>1</v>
      </c>
      <c r="AD67">
        <v>1</v>
      </c>
      <c r="AE67">
        <v>0</v>
      </c>
      <c r="AF67">
        <v>1</v>
      </c>
      <c r="AG67">
        <v>1</v>
      </c>
      <c r="AH67">
        <v>1</v>
      </c>
      <c r="AI67">
        <v>1</v>
      </c>
      <c r="AJ67">
        <v>0</v>
      </c>
      <c r="AK67">
        <v>1</v>
      </c>
      <c r="AL67">
        <v>1</v>
      </c>
      <c r="AM67">
        <v>1</v>
      </c>
      <c r="AN67">
        <v>1</v>
      </c>
      <c r="AO67">
        <v>0</v>
      </c>
      <c r="AP67" s="23">
        <f>SUM(AC67:AO67)</f>
        <v>10</v>
      </c>
      <c r="AQ67" s="24">
        <f>AP67+AB67+X67+S67+K67</f>
        <v>25</v>
      </c>
      <c r="AR67" s="66">
        <f>AQ67/33</f>
        <v>0.75757575757575757</v>
      </c>
    </row>
    <row r="68" spans="1:44" s="21" customFormat="1" x14ac:dyDescent="0.25">
      <c r="A68">
        <v>63</v>
      </c>
      <c r="B68" t="s">
        <v>708</v>
      </c>
      <c r="C68" t="s">
        <v>733</v>
      </c>
      <c r="D68" t="s">
        <v>734</v>
      </c>
      <c r="E68">
        <v>0</v>
      </c>
      <c r="F68">
        <v>1</v>
      </c>
      <c r="G68">
        <v>1</v>
      </c>
      <c r="H68">
        <v>0</v>
      </c>
      <c r="I68">
        <v>1</v>
      </c>
      <c r="J68">
        <v>1</v>
      </c>
      <c r="K68" s="22">
        <f>SUM(E68:J68)</f>
        <v>4</v>
      </c>
      <c r="L68">
        <v>1</v>
      </c>
      <c r="M68">
        <v>1</v>
      </c>
      <c r="N68">
        <v>1</v>
      </c>
      <c r="O68">
        <v>0</v>
      </c>
      <c r="P68">
        <v>0</v>
      </c>
      <c r="Q68">
        <v>0</v>
      </c>
      <c r="R68">
        <v>0</v>
      </c>
      <c r="S68" s="23">
        <f>SUM(L68:R68)</f>
        <v>3</v>
      </c>
      <c r="T68">
        <v>1</v>
      </c>
      <c r="U68">
        <v>1</v>
      </c>
      <c r="V68">
        <v>1</v>
      </c>
      <c r="W68">
        <v>1</v>
      </c>
      <c r="X68" s="23">
        <f>SUM(T68:W68)</f>
        <v>4</v>
      </c>
      <c r="Y68">
        <v>1</v>
      </c>
      <c r="Z68">
        <v>1</v>
      </c>
      <c r="AA68">
        <v>1</v>
      </c>
      <c r="AB68" s="23">
        <f>SUM(Y68:AA68)</f>
        <v>3</v>
      </c>
      <c r="AC68">
        <v>1</v>
      </c>
      <c r="AD68">
        <v>1</v>
      </c>
      <c r="AE68">
        <v>1</v>
      </c>
      <c r="AF68">
        <v>0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0</v>
      </c>
      <c r="AM68">
        <v>1</v>
      </c>
      <c r="AN68">
        <v>1</v>
      </c>
      <c r="AO68">
        <v>1</v>
      </c>
      <c r="AP68" s="23">
        <f>SUM(AC68:AO68)</f>
        <v>11</v>
      </c>
      <c r="AQ68" s="24">
        <f>AP68+AB68+X68+S68+K68</f>
        <v>25</v>
      </c>
      <c r="AR68" s="66">
        <f>AQ68/33</f>
        <v>0.75757575757575757</v>
      </c>
    </row>
    <row r="69" spans="1:44" s="21" customFormat="1" x14ac:dyDescent="0.25">
      <c r="A69">
        <v>64</v>
      </c>
      <c r="B69" t="s">
        <v>735</v>
      </c>
      <c r="C69" t="s">
        <v>738</v>
      </c>
      <c r="D69" t="s">
        <v>739</v>
      </c>
      <c r="E69">
        <v>0</v>
      </c>
      <c r="F69">
        <v>1</v>
      </c>
      <c r="G69">
        <v>1</v>
      </c>
      <c r="H69">
        <v>0</v>
      </c>
      <c r="I69">
        <v>1</v>
      </c>
      <c r="J69">
        <v>0</v>
      </c>
      <c r="K69" s="22">
        <f>SUM(E69:J69)</f>
        <v>3</v>
      </c>
      <c r="L69">
        <v>1</v>
      </c>
      <c r="M69">
        <v>1</v>
      </c>
      <c r="N69">
        <v>1</v>
      </c>
      <c r="O69">
        <v>1</v>
      </c>
      <c r="P69">
        <v>0</v>
      </c>
      <c r="Q69">
        <v>1</v>
      </c>
      <c r="R69">
        <v>0</v>
      </c>
      <c r="S69" s="23">
        <f>SUM(L69:R69)</f>
        <v>5</v>
      </c>
      <c r="T69">
        <v>1</v>
      </c>
      <c r="U69">
        <v>1</v>
      </c>
      <c r="V69">
        <v>1</v>
      </c>
      <c r="W69">
        <v>1</v>
      </c>
      <c r="X69" s="23">
        <f>SUM(T69:W69)</f>
        <v>4</v>
      </c>
      <c r="Y69">
        <v>1</v>
      </c>
      <c r="Z69">
        <v>1</v>
      </c>
      <c r="AA69">
        <v>0</v>
      </c>
      <c r="AB69" s="23">
        <f>SUM(Y69:AA69)</f>
        <v>2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0</v>
      </c>
      <c r="AK69">
        <v>1</v>
      </c>
      <c r="AL69">
        <v>1</v>
      </c>
      <c r="AM69">
        <v>1</v>
      </c>
      <c r="AN69">
        <v>1</v>
      </c>
      <c r="AO69">
        <v>0</v>
      </c>
      <c r="AP69" s="23">
        <f>SUM(AC69:AO69)</f>
        <v>11</v>
      </c>
      <c r="AQ69" s="24">
        <f>AP69+AB69+X69+S69+K69</f>
        <v>25</v>
      </c>
      <c r="AR69" s="66">
        <f>AQ69/33</f>
        <v>0.75757575757575757</v>
      </c>
    </row>
    <row r="70" spans="1:44" s="21" customFormat="1" x14ac:dyDescent="0.25">
      <c r="A70">
        <v>65</v>
      </c>
      <c r="B70" t="s">
        <v>761</v>
      </c>
      <c r="C70" t="s">
        <v>782</v>
      </c>
      <c r="D70" t="s">
        <v>783</v>
      </c>
      <c r="E70">
        <v>0</v>
      </c>
      <c r="F70">
        <v>0</v>
      </c>
      <c r="G70">
        <v>1</v>
      </c>
      <c r="H70">
        <v>0</v>
      </c>
      <c r="I70">
        <v>1</v>
      </c>
      <c r="J70">
        <v>1</v>
      </c>
      <c r="K70" s="22">
        <f>SUM(E70:J70)</f>
        <v>3</v>
      </c>
      <c r="L70">
        <v>1</v>
      </c>
      <c r="M70">
        <v>1</v>
      </c>
      <c r="N70">
        <v>1</v>
      </c>
      <c r="O70">
        <v>0</v>
      </c>
      <c r="P70">
        <v>1</v>
      </c>
      <c r="Q70">
        <v>0</v>
      </c>
      <c r="R70">
        <v>0</v>
      </c>
      <c r="S70" s="23">
        <f>SUM(L70:R70)</f>
        <v>4</v>
      </c>
      <c r="T70">
        <v>1</v>
      </c>
      <c r="U70">
        <v>1</v>
      </c>
      <c r="V70">
        <v>1</v>
      </c>
      <c r="W70">
        <v>1</v>
      </c>
      <c r="X70" s="23">
        <f>SUM(T70:W70)</f>
        <v>4</v>
      </c>
      <c r="Y70">
        <v>1</v>
      </c>
      <c r="Z70">
        <v>1</v>
      </c>
      <c r="AA70">
        <v>1</v>
      </c>
      <c r="AB70" s="23">
        <f>SUM(Y70:AA70)</f>
        <v>3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v>0</v>
      </c>
      <c r="AM70">
        <v>1</v>
      </c>
      <c r="AN70">
        <v>1</v>
      </c>
      <c r="AO70">
        <v>0</v>
      </c>
      <c r="AP70" s="23">
        <f>SUM(AC70:AO70)</f>
        <v>11</v>
      </c>
      <c r="AQ70" s="24">
        <f>AP70+AB70+X70+S70+K70</f>
        <v>25</v>
      </c>
      <c r="AR70" s="66">
        <f>AQ70/33</f>
        <v>0.75757575757575757</v>
      </c>
    </row>
    <row r="71" spans="1:44" s="21" customFormat="1" x14ac:dyDescent="0.25">
      <c r="A71">
        <v>66</v>
      </c>
      <c r="B71" t="s">
        <v>804</v>
      </c>
      <c r="C71" t="s">
        <v>809</v>
      </c>
      <c r="D71" t="s">
        <v>810</v>
      </c>
      <c r="E71">
        <v>1</v>
      </c>
      <c r="F71">
        <v>0</v>
      </c>
      <c r="G71">
        <v>1</v>
      </c>
      <c r="H71">
        <v>1</v>
      </c>
      <c r="I71">
        <v>1</v>
      </c>
      <c r="J71">
        <v>0</v>
      </c>
      <c r="K71" s="22">
        <f>SUM(E71:J71)</f>
        <v>4</v>
      </c>
      <c r="L71">
        <v>0</v>
      </c>
      <c r="M71">
        <v>1</v>
      </c>
      <c r="N71">
        <v>1</v>
      </c>
      <c r="O71">
        <v>1</v>
      </c>
      <c r="P71">
        <v>1</v>
      </c>
      <c r="Q71">
        <v>0</v>
      </c>
      <c r="R71">
        <v>0</v>
      </c>
      <c r="S71" s="23">
        <f>SUM(L71:R71)</f>
        <v>4</v>
      </c>
      <c r="T71">
        <v>1</v>
      </c>
      <c r="U71">
        <v>1</v>
      </c>
      <c r="V71">
        <v>1</v>
      </c>
      <c r="W71">
        <v>1</v>
      </c>
      <c r="X71" s="23">
        <f>SUM(T71:W71)</f>
        <v>4</v>
      </c>
      <c r="Y71">
        <v>1</v>
      </c>
      <c r="Z71">
        <v>1</v>
      </c>
      <c r="AA71">
        <v>1</v>
      </c>
      <c r="AB71" s="23">
        <f>SUM(Y71:AA71)</f>
        <v>3</v>
      </c>
      <c r="AC71">
        <v>1</v>
      </c>
      <c r="AD71">
        <v>1</v>
      </c>
      <c r="AE71">
        <v>0</v>
      </c>
      <c r="AF71">
        <v>0</v>
      </c>
      <c r="AG71">
        <v>1</v>
      </c>
      <c r="AH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v>0</v>
      </c>
      <c r="AP71" s="23">
        <f>SUM(AC71:AO71)</f>
        <v>10</v>
      </c>
      <c r="AQ71" s="24">
        <f>AP71+AB71+X71+S71+K71</f>
        <v>25</v>
      </c>
      <c r="AR71" s="66">
        <f>AQ71/33</f>
        <v>0.75757575757575757</v>
      </c>
    </row>
    <row r="72" spans="1:44" s="21" customFormat="1" x14ac:dyDescent="0.25">
      <c r="A72">
        <v>67</v>
      </c>
      <c r="B72" t="s">
        <v>813</v>
      </c>
      <c r="C72" t="s">
        <v>825</v>
      </c>
      <c r="D72" t="s">
        <v>826</v>
      </c>
      <c r="E72">
        <v>0</v>
      </c>
      <c r="F72">
        <v>1</v>
      </c>
      <c r="G72">
        <v>1</v>
      </c>
      <c r="H72">
        <v>0</v>
      </c>
      <c r="I72">
        <v>1</v>
      </c>
      <c r="J72">
        <v>1</v>
      </c>
      <c r="K72" s="22">
        <f>SUM(E72:J72)</f>
        <v>4</v>
      </c>
      <c r="L72">
        <v>1</v>
      </c>
      <c r="M72">
        <v>1</v>
      </c>
      <c r="N72">
        <v>1</v>
      </c>
      <c r="O72">
        <v>1</v>
      </c>
      <c r="P72">
        <v>0</v>
      </c>
      <c r="Q72">
        <v>0</v>
      </c>
      <c r="R72">
        <v>0</v>
      </c>
      <c r="S72" s="23">
        <f>SUM(L72:R72)</f>
        <v>4</v>
      </c>
      <c r="T72">
        <v>1</v>
      </c>
      <c r="U72">
        <v>1</v>
      </c>
      <c r="V72">
        <v>1</v>
      </c>
      <c r="W72">
        <v>1</v>
      </c>
      <c r="X72" s="23">
        <f>SUM(T72:W72)</f>
        <v>4</v>
      </c>
      <c r="Y72">
        <v>1</v>
      </c>
      <c r="Z72">
        <v>1</v>
      </c>
      <c r="AA72">
        <v>1</v>
      </c>
      <c r="AB72" s="23">
        <f>SUM(Y72:AA72)</f>
        <v>3</v>
      </c>
      <c r="AC72">
        <v>1</v>
      </c>
      <c r="AD72">
        <v>1</v>
      </c>
      <c r="AE72">
        <v>0</v>
      </c>
      <c r="AF72">
        <v>1</v>
      </c>
      <c r="AG72">
        <v>1</v>
      </c>
      <c r="AH72">
        <v>1</v>
      </c>
      <c r="AI72">
        <v>1</v>
      </c>
      <c r="AJ72">
        <v>0</v>
      </c>
      <c r="AK72">
        <v>1</v>
      </c>
      <c r="AL72">
        <v>0</v>
      </c>
      <c r="AM72">
        <v>1</v>
      </c>
      <c r="AN72">
        <v>1</v>
      </c>
      <c r="AO72">
        <v>1</v>
      </c>
      <c r="AP72" s="23">
        <f>SUM(AC72:AO72)</f>
        <v>10</v>
      </c>
      <c r="AQ72" s="24">
        <f>AP72+AB72+X72+S72+K72</f>
        <v>25</v>
      </c>
      <c r="AR72" s="66">
        <f>AQ72/33</f>
        <v>0.75757575757575757</v>
      </c>
    </row>
    <row r="73" spans="1:44" s="21" customFormat="1" x14ac:dyDescent="0.25">
      <c r="A73">
        <v>68</v>
      </c>
      <c r="B73" t="s">
        <v>866</v>
      </c>
      <c r="C73" t="s">
        <v>864</v>
      </c>
      <c r="D73" t="s">
        <v>865</v>
      </c>
      <c r="E73">
        <v>0</v>
      </c>
      <c r="F73">
        <v>1</v>
      </c>
      <c r="G73">
        <v>1</v>
      </c>
      <c r="H73">
        <v>0</v>
      </c>
      <c r="I73">
        <v>1</v>
      </c>
      <c r="J73">
        <v>1</v>
      </c>
      <c r="K73" s="22">
        <f>SUM(E73:J73)</f>
        <v>4</v>
      </c>
      <c r="L73">
        <v>1</v>
      </c>
      <c r="M73">
        <v>1</v>
      </c>
      <c r="N73">
        <v>1</v>
      </c>
      <c r="O73">
        <v>1</v>
      </c>
      <c r="P73">
        <v>0</v>
      </c>
      <c r="Q73">
        <v>0</v>
      </c>
      <c r="R73">
        <v>0</v>
      </c>
      <c r="S73" s="23">
        <f>SUM(L73:R73)</f>
        <v>4</v>
      </c>
      <c r="T73">
        <v>1</v>
      </c>
      <c r="U73">
        <v>1</v>
      </c>
      <c r="V73">
        <v>1</v>
      </c>
      <c r="W73">
        <v>1</v>
      </c>
      <c r="X73" s="23">
        <f>SUM(T73:W73)</f>
        <v>4</v>
      </c>
      <c r="Y73">
        <v>1</v>
      </c>
      <c r="Z73">
        <v>1</v>
      </c>
      <c r="AA73">
        <v>1</v>
      </c>
      <c r="AB73" s="23">
        <f>SUM(Y73:AA73)</f>
        <v>3</v>
      </c>
      <c r="AC73">
        <v>1</v>
      </c>
      <c r="AD73">
        <v>1</v>
      </c>
      <c r="AE73">
        <v>1</v>
      </c>
      <c r="AF73">
        <v>0</v>
      </c>
      <c r="AG73">
        <v>1</v>
      </c>
      <c r="AH73">
        <v>0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0</v>
      </c>
      <c r="AP73" s="23">
        <f>SUM(AC73:AO73)</f>
        <v>10</v>
      </c>
      <c r="AQ73" s="24">
        <f>AP73+AB73+X73+S73+K73</f>
        <v>25</v>
      </c>
      <c r="AR73" s="66">
        <f>AQ73/33</f>
        <v>0.75757575757575757</v>
      </c>
    </row>
    <row r="74" spans="1:44" s="21" customFormat="1" x14ac:dyDescent="0.25">
      <c r="A74">
        <v>69</v>
      </c>
      <c r="B74" t="s">
        <v>866</v>
      </c>
      <c r="C74" t="s">
        <v>867</v>
      </c>
      <c r="D74" t="s">
        <v>868</v>
      </c>
      <c r="E74">
        <v>0</v>
      </c>
      <c r="F74">
        <v>1</v>
      </c>
      <c r="G74">
        <v>1</v>
      </c>
      <c r="H74">
        <v>0</v>
      </c>
      <c r="I74">
        <v>1</v>
      </c>
      <c r="J74">
        <v>1</v>
      </c>
      <c r="K74" s="22">
        <f>SUM(E74:J74)</f>
        <v>4</v>
      </c>
      <c r="L74">
        <v>1</v>
      </c>
      <c r="M74">
        <v>1</v>
      </c>
      <c r="N74">
        <v>1</v>
      </c>
      <c r="O74">
        <v>1</v>
      </c>
      <c r="P74">
        <v>1</v>
      </c>
      <c r="Q74">
        <v>0</v>
      </c>
      <c r="R74">
        <v>0</v>
      </c>
      <c r="S74" s="23">
        <f>SUM(L74:R74)</f>
        <v>5</v>
      </c>
      <c r="T74">
        <v>1</v>
      </c>
      <c r="U74">
        <v>1</v>
      </c>
      <c r="V74">
        <v>1</v>
      </c>
      <c r="W74">
        <v>1</v>
      </c>
      <c r="X74" s="23">
        <f>SUM(T74:W74)</f>
        <v>4</v>
      </c>
      <c r="Y74">
        <v>1</v>
      </c>
      <c r="Z74">
        <v>1</v>
      </c>
      <c r="AA74">
        <v>0</v>
      </c>
      <c r="AB74" s="23">
        <f>SUM(Y74:AA74)</f>
        <v>2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0</v>
      </c>
      <c r="AM74">
        <v>0</v>
      </c>
      <c r="AN74">
        <v>1</v>
      </c>
      <c r="AO74">
        <v>0</v>
      </c>
      <c r="AP74" s="23">
        <f>SUM(AC74:AO74)</f>
        <v>10</v>
      </c>
      <c r="AQ74" s="24">
        <f>AP74+AB74+X74+S74+K74</f>
        <v>25</v>
      </c>
      <c r="AR74" s="66">
        <f>AQ74/33</f>
        <v>0.75757575757575757</v>
      </c>
    </row>
    <row r="75" spans="1:44" s="21" customFormat="1" x14ac:dyDescent="0.25">
      <c r="A75">
        <v>70</v>
      </c>
      <c r="B75" t="s">
        <v>866</v>
      </c>
      <c r="C75" t="s">
        <v>873</v>
      </c>
      <c r="D75" t="s">
        <v>874</v>
      </c>
      <c r="E75">
        <v>0</v>
      </c>
      <c r="F75">
        <v>1</v>
      </c>
      <c r="G75">
        <v>0</v>
      </c>
      <c r="H75">
        <v>0</v>
      </c>
      <c r="I75">
        <v>1</v>
      </c>
      <c r="J75">
        <v>1</v>
      </c>
      <c r="K75" s="22">
        <f>SUM(E75:J75)</f>
        <v>3</v>
      </c>
      <c r="L75">
        <v>1</v>
      </c>
      <c r="M75">
        <v>1</v>
      </c>
      <c r="N75">
        <v>1</v>
      </c>
      <c r="O75">
        <v>1</v>
      </c>
      <c r="P75">
        <v>1</v>
      </c>
      <c r="Q75">
        <v>0</v>
      </c>
      <c r="R75">
        <v>0</v>
      </c>
      <c r="S75" s="23">
        <f>SUM(L75:R75)</f>
        <v>5</v>
      </c>
      <c r="T75">
        <v>1</v>
      </c>
      <c r="U75">
        <v>1</v>
      </c>
      <c r="V75">
        <v>0</v>
      </c>
      <c r="W75">
        <v>1</v>
      </c>
      <c r="X75" s="23">
        <f>SUM(T75:W75)</f>
        <v>3</v>
      </c>
      <c r="Y75">
        <v>1</v>
      </c>
      <c r="Z75">
        <v>1</v>
      </c>
      <c r="AA75">
        <v>1</v>
      </c>
      <c r="AB75" s="23">
        <f>SUM(Y75:AA75)</f>
        <v>3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0</v>
      </c>
      <c r="AK75">
        <v>1</v>
      </c>
      <c r="AL75">
        <v>0</v>
      </c>
      <c r="AM75">
        <v>1</v>
      </c>
      <c r="AN75">
        <v>1</v>
      </c>
      <c r="AO75">
        <v>1</v>
      </c>
      <c r="AP75" s="23">
        <f>SUM(AC75:AO75)</f>
        <v>11</v>
      </c>
      <c r="AQ75" s="24">
        <f>AP75+AB75+X75+S75+K75</f>
        <v>25</v>
      </c>
      <c r="AR75" s="66">
        <f>AQ75/33</f>
        <v>0.75757575757575757</v>
      </c>
    </row>
    <row r="76" spans="1:44" s="21" customFormat="1" x14ac:dyDescent="0.25">
      <c r="A76">
        <v>71</v>
      </c>
      <c r="B76" t="s">
        <v>896</v>
      </c>
      <c r="C76" t="s">
        <v>890</v>
      </c>
      <c r="D76" t="s">
        <v>891</v>
      </c>
      <c r="E76">
        <v>0</v>
      </c>
      <c r="F76">
        <v>1</v>
      </c>
      <c r="G76">
        <v>1</v>
      </c>
      <c r="H76">
        <v>1</v>
      </c>
      <c r="I76">
        <v>1</v>
      </c>
      <c r="J76">
        <v>1</v>
      </c>
      <c r="K76" s="22">
        <f>SUM(E76:J76)</f>
        <v>5</v>
      </c>
      <c r="L76">
        <v>0</v>
      </c>
      <c r="M76">
        <v>1</v>
      </c>
      <c r="N76">
        <v>1</v>
      </c>
      <c r="O76">
        <v>1</v>
      </c>
      <c r="P76">
        <v>0</v>
      </c>
      <c r="Q76">
        <v>0</v>
      </c>
      <c r="R76">
        <v>0</v>
      </c>
      <c r="S76" s="23">
        <f>SUM(L76:R76)</f>
        <v>3</v>
      </c>
      <c r="T76">
        <v>1</v>
      </c>
      <c r="U76">
        <v>1</v>
      </c>
      <c r="V76">
        <v>1</v>
      </c>
      <c r="W76">
        <v>1</v>
      </c>
      <c r="X76" s="23">
        <f>SUM(T76:W76)</f>
        <v>4</v>
      </c>
      <c r="Y76">
        <v>1</v>
      </c>
      <c r="Z76">
        <v>1</v>
      </c>
      <c r="AA76">
        <v>1</v>
      </c>
      <c r="AB76" s="23">
        <f>SUM(Y76:AA76)</f>
        <v>3</v>
      </c>
      <c r="AC76">
        <v>1</v>
      </c>
      <c r="AD76">
        <v>1</v>
      </c>
      <c r="AE76">
        <v>1</v>
      </c>
      <c r="AF76">
        <v>0</v>
      </c>
      <c r="AG76">
        <v>1</v>
      </c>
      <c r="AH76">
        <v>1</v>
      </c>
      <c r="AI76">
        <v>1</v>
      </c>
      <c r="AJ76">
        <v>1</v>
      </c>
      <c r="AK76">
        <v>1</v>
      </c>
      <c r="AL76">
        <v>0</v>
      </c>
      <c r="AM76">
        <v>1</v>
      </c>
      <c r="AN76">
        <v>1</v>
      </c>
      <c r="AO76">
        <v>0</v>
      </c>
      <c r="AP76" s="23">
        <f>SUM(AC76:AO76)</f>
        <v>10</v>
      </c>
      <c r="AQ76" s="24">
        <f>AP76+AB76+X76+S76+K76</f>
        <v>25</v>
      </c>
      <c r="AR76" s="66">
        <f>AQ76/33</f>
        <v>0.75757575757575757</v>
      </c>
    </row>
    <row r="77" spans="1:44" s="21" customFormat="1" x14ac:dyDescent="0.25">
      <c r="A77">
        <v>72</v>
      </c>
      <c r="B77" t="s">
        <v>916</v>
      </c>
      <c r="C77" t="s">
        <v>919</v>
      </c>
      <c r="D77" t="s">
        <v>920</v>
      </c>
      <c r="E77">
        <v>1</v>
      </c>
      <c r="F77">
        <v>1</v>
      </c>
      <c r="G77">
        <v>0</v>
      </c>
      <c r="H77">
        <v>0</v>
      </c>
      <c r="I77">
        <v>1</v>
      </c>
      <c r="J77">
        <v>0</v>
      </c>
      <c r="K77" s="22">
        <f>SUM(E77:J77)</f>
        <v>3</v>
      </c>
      <c r="L77">
        <v>1</v>
      </c>
      <c r="M77">
        <v>1</v>
      </c>
      <c r="N77">
        <v>1</v>
      </c>
      <c r="O77">
        <v>0</v>
      </c>
      <c r="P77">
        <v>1</v>
      </c>
      <c r="Q77">
        <v>0</v>
      </c>
      <c r="R77">
        <v>0</v>
      </c>
      <c r="S77" s="23">
        <f>SUM(L77:R77)</f>
        <v>4</v>
      </c>
      <c r="T77">
        <v>1</v>
      </c>
      <c r="U77">
        <v>1</v>
      </c>
      <c r="V77">
        <v>1</v>
      </c>
      <c r="W77">
        <v>0</v>
      </c>
      <c r="X77" s="23">
        <f>SUM(T77:W77)</f>
        <v>3</v>
      </c>
      <c r="Y77">
        <v>1</v>
      </c>
      <c r="Z77">
        <v>1</v>
      </c>
      <c r="AA77">
        <v>1</v>
      </c>
      <c r="AB77" s="23">
        <f>SUM(Y77:AA77)</f>
        <v>3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0</v>
      </c>
      <c r="AM77">
        <v>1</v>
      </c>
      <c r="AN77">
        <v>1</v>
      </c>
      <c r="AO77">
        <v>1</v>
      </c>
      <c r="AP77" s="23">
        <f>SUM(AC77:AO77)</f>
        <v>12</v>
      </c>
      <c r="AQ77" s="24">
        <f>AP77+AB77+X77+S77+K77</f>
        <v>25</v>
      </c>
      <c r="AR77" s="66">
        <f>AQ77/33</f>
        <v>0.75757575757575757</v>
      </c>
    </row>
    <row r="78" spans="1:44" s="21" customFormat="1" x14ac:dyDescent="0.25">
      <c r="A78">
        <v>73</v>
      </c>
      <c r="B78" t="s">
        <v>916</v>
      </c>
      <c r="C78" t="s">
        <v>926</v>
      </c>
      <c r="D78" t="s">
        <v>927</v>
      </c>
      <c r="E78">
        <v>0</v>
      </c>
      <c r="F78">
        <v>1</v>
      </c>
      <c r="G78">
        <v>1</v>
      </c>
      <c r="H78">
        <v>0</v>
      </c>
      <c r="I78">
        <v>1</v>
      </c>
      <c r="J78">
        <v>0</v>
      </c>
      <c r="K78" s="22">
        <f>SUM(E78:J78)</f>
        <v>3</v>
      </c>
      <c r="L78">
        <v>0</v>
      </c>
      <c r="M78">
        <v>1</v>
      </c>
      <c r="N78">
        <v>1</v>
      </c>
      <c r="O78">
        <v>1</v>
      </c>
      <c r="P78">
        <v>1</v>
      </c>
      <c r="Q78">
        <v>0</v>
      </c>
      <c r="R78">
        <v>0</v>
      </c>
      <c r="S78" s="23">
        <f>SUM(L78:R78)</f>
        <v>4</v>
      </c>
      <c r="T78">
        <v>1</v>
      </c>
      <c r="U78">
        <v>1</v>
      </c>
      <c r="V78">
        <v>1</v>
      </c>
      <c r="W78">
        <v>1</v>
      </c>
      <c r="X78" s="23">
        <f>SUM(T78:W78)</f>
        <v>4</v>
      </c>
      <c r="Y78">
        <v>1</v>
      </c>
      <c r="Z78">
        <v>1</v>
      </c>
      <c r="AA78">
        <v>1</v>
      </c>
      <c r="AB78" s="23">
        <f>SUM(Y78:AA78)</f>
        <v>3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1</v>
      </c>
      <c r="AL78">
        <v>0</v>
      </c>
      <c r="AM78">
        <v>1</v>
      </c>
      <c r="AN78">
        <v>1</v>
      </c>
      <c r="AO78">
        <v>0</v>
      </c>
      <c r="AP78" s="23">
        <f>SUM(AC78:AO78)</f>
        <v>11</v>
      </c>
      <c r="AQ78" s="24">
        <f>AP78+AB78+X78+S78+K78</f>
        <v>25</v>
      </c>
      <c r="AR78" s="66">
        <f>AQ78/33</f>
        <v>0.75757575757575757</v>
      </c>
    </row>
    <row r="79" spans="1:44" s="21" customFormat="1" x14ac:dyDescent="0.25">
      <c r="A79">
        <v>74</v>
      </c>
      <c r="B79" t="s">
        <v>916</v>
      </c>
      <c r="C79" t="s">
        <v>928</v>
      </c>
      <c r="D79" t="s">
        <v>929</v>
      </c>
      <c r="E79">
        <v>0</v>
      </c>
      <c r="F79">
        <v>1</v>
      </c>
      <c r="G79">
        <v>1</v>
      </c>
      <c r="H79">
        <v>0</v>
      </c>
      <c r="I79">
        <v>1</v>
      </c>
      <c r="J79">
        <v>0</v>
      </c>
      <c r="K79" s="22">
        <f>SUM(E79:J79)</f>
        <v>3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0</v>
      </c>
      <c r="S79" s="23">
        <f>SUM(L79:R79)</f>
        <v>6</v>
      </c>
      <c r="T79">
        <v>1</v>
      </c>
      <c r="U79">
        <v>1</v>
      </c>
      <c r="V79">
        <v>1</v>
      </c>
      <c r="W79">
        <v>1</v>
      </c>
      <c r="X79" s="23">
        <f>SUM(T79:W79)</f>
        <v>4</v>
      </c>
      <c r="Y79">
        <v>1</v>
      </c>
      <c r="Z79">
        <v>0</v>
      </c>
      <c r="AA79">
        <v>0</v>
      </c>
      <c r="AB79" s="23">
        <f>SUM(Y79:AA79)</f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1</v>
      </c>
      <c r="AL79">
        <v>0</v>
      </c>
      <c r="AM79">
        <v>0</v>
      </c>
      <c r="AN79">
        <v>1</v>
      </c>
      <c r="AO79">
        <v>1</v>
      </c>
      <c r="AP79" s="23">
        <f>SUM(AC79:AO79)</f>
        <v>11</v>
      </c>
      <c r="AQ79" s="24">
        <f>AP79+AB79+X79+S79+K79</f>
        <v>25</v>
      </c>
      <c r="AR79" s="66">
        <f>AQ79/33</f>
        <v>0.75757575757575757</v>
      </c>
    </row>
    <row r="80" spans="1:44" s="21" customFormat="1" x14ac:dyDescent="0.25">
      <c r="A80">
        <v>75</v>
      </c>
      <c r="B80" t="s">
        <v>916</v>
      </c>
      <c r="C80" t="s">
        <v>940</v>
      </c>
      <c r="D80" t="s">
        <v>941</v>
      </c>
      <c r="E80">
        <v>1</v>
      </c>
      <c r="F80">
        <v>1</v>
      </c>
      <c r="G80">
        <v>1</v>
      </c>
      <c r="H80">
        <v>0</v>
      </c>
      <c r="I80">
        <v>1</v>
      </c>
      <c r="J80">
        <v>0</v>
      </c>
      <c r="K80" s="22">
        <f>SUM(E80:J80)</f>
        <v>4</v>
      </c>
      <c r="L80">
        <v>0</v>
      </c>
      <c r="M80">
        <v>1</v>
      </c>
      <c r="N80">
        <v>1</v>
      </c>
      <c r="O80">
        <v>0</v>
      </c>
      <c r="P80">
        <v>1</v>
      </c>
      <c r="Q80">
        <v>0</v>
      </c>
      <c r="R80">
        <v>0</v>
      </c>
      <c r="S80" s="23">
        <f>SUM(L80:R80)</f>
        <v>3</v>
      </c>
      <c r="T80">
        <v>1</v>
      </c>
      <c r="U80">
        <v>1</v>
      </c>
      <c r="V80">
        <v>1</v>
      </c>
      <c r="W80">
        <v>0</v>
      </c>
      <c r="X80" s="23">
        <f>SUM(T80:W80)</f>
        <v>3</v>
      </c>
      <c r="Y80">
        <v>1</v>
      </c>
      <c r="Z80">
        <v>1</v>
      </c>
      <c r="AA80">
        <v>1</v>
      </c>
      <c r="AB80" s="23">
        <f>SUM(Y80:AA80)</f>
        <v>3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v>0</v>
      </c>
      <c r="AM80">
        <v>1</v>
      </c>
      <c r="AN80">
        <v>1</v>
      </c>
      <c r="AO80">
        <v>1</v>
      </c>
      <c r="AP80" s="23">
        <f>SUM(AC80:AO80)</f>
        <v>12</v>
      </c>
      <c r="AQ80" s="24">
        <f>AP80+AB80+X80+S80+K80</f>
        <v>25</v>
      </c>
      <c r="AR80" s="66">
        <f>AQ80/33</f>
        <v>0.75757575757575757</v>
      </c>
    </row>
    <row r="81" spans="1:44" s="21" customFormat="1" x14ac:dyDescent="0.25">
      <c r="A81">
        <v>76</v>
      </c>
      <c r="B81" t="s">
        <v>916</v>
      </c>
      <c r="C81" t="s">
        <v>946</v>
      </c>
      <c r="D81" t="s">
        <v>947</v>
      </c>
      <c r="E81">
        <v>1</v>
      </c>
      <c r="F81">
        <v>1</v>
      </c>
      <c r="G81">
        <v>1</v>
      </c>
      <c r="H81">
        <v>0</v>
      </c>
      <c r="I81">
        <v>1</v>
      </c>
      <c r="J81">
        <v>0</v>
      </c>
      <c r="K81" s="22">
        <f>SUM(E81:J81)</f>
        <v>4</v>
      </c>
      <c r="L81">
        <v>1</v>
      </c>
      <c r="M81">
        <v>1</v>
      </c>
      <c r="N81">
        <v>1</v>
      </c>
      <c r="O81">
        <v>0</v>
      </c>
      <c r="P81">
        <v>0</v>
      </c>
      <c r="Q81">
        <v>0</v>
      </c>
      <c r="R81">
        <v>0</v>
      </c>
      <c r="S81" s="23">
        <f>SUM(L81:R81)</f>
        <v>3</v>
      </c>
      <c r="T81">
        <v>1</v>
      </c>
      <c r="U81">
        <v>1</v>
      </c>
      <c r="V81">
        <v>1</v>
      </c>
      <c r="W81">
        <v>1</v>
      </c>
      <c r="X81" s="23">
        <f>SUM(T81:W81)</f>
        <v>4</v>
      </c>
      <c r="Y81">
        <v>1</v>
      </c>
      <c r="Z81">
        <v>1</v>
      </c>
      <c r="AA81">
        <v>1</v>
      </c>
      <c r="AB81" s="23">
        <f>SUM(Y81:AA81)</f>
        <v>3</v>
      </c>
      <c r="AC81">
        <v>1</v>
      </c>
      <c r="AD81">
        <v>1</v>
      </c>
      <c r="AE81">
        <v>0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v>0</v>
      </c>
      <c r="AM81">
        <v>1</v>
      </c>
      <c r="AN81">
        <v>1</v>
      </c>
      <c r="AO81">
        <v>1</v>
      </c>
      <c r="AP81" s="23">
        <f>SUM(AC81:AO81)</f>
        <v>11</v>
      </c>
      <c r="AQ81" s="24">
        <f>AP81+AB81+X81+S81+K81</f>
        <v>25</v>
      </c>
      <c r="AR81" s="66">
        <f>AQ81/33</f>
        <v>0.75757575757575757</v>
      </c>
    </row>
    <row r="82" spans="1:44" s="21" customFormat="1" x14ac:dyDescent="0.25">
      <c r="A82">
        <v>77</v>
      </c>
      <c r="B82" t="s">
        <v>916</v>
      </c>
      <c r="C82" t="s">
        <v>955</v>
      </c>
      <c r="D82" t="s">
        <v>956</v>
      </c>
      <c r="E82">
        <v>0</v>
      </c>
      <c r="F82">
        <v>0</v>
      </c>
      <c r="G82">
        <v>1</v>
      </c>
      <c r="H82">
        <v>1</v>
      </c>
      <c r="I82">
        <v>1</v>
      </c>
      <c r="J82">
        <v>0</v>
      </c>
      <c r="K82" s="22">
        <f>SUM(E82:J82)</f>
        <v>3</v>
      </c>
      <c r="L82">
        <v>1</v>
      </c>
      <c r="M82">
        <v>1</v>
      </c>
      <c r="N82">
        <v>1</v>
      </c>
      <c r="O82">
        <v>1</v>
      </c>
      <c r="P82">
        <v>1</v>
      </c>
      <c r="Q82">
        <v>0</v>
      </c>
      <c r="R82">
        <v>0</v>
      </c>
      <c r="S82" s="23">
        <f>SUM(L82:R82)</f>
        <v>5</v>
      </c>
      <c r="T82">
        <v>1</v>
      </c>
      <c r="U82">
        <v>1</v>
      </c>
      <c r="V82">
        <v>1</v>
      </c>
      <c r="W82">
        <v>1</v>
      </c>
      <c r="X82" s="23">
        <f>SUM(T82:W82)</f>
        <v>4</v>
      </c>
      <c r="Y82">
        <v>1</v>
      </c>
      <c r="Z82">
        <v>1</v>
      </c>
      <c r="AA82">
        <v>0</v>
      </c>
      <c r="AB82" s="23">
        <f>SUM(Y82:AA82)</f>
        <v>2</v>
      </c>
      <c r="AC82">
        <v>1</v>
      </c>
      <c r="AD82">
        <v>1</v>
      </c>
      <c r="AE82">
        <v>0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v>0</v>
      </c>
      <c r="AP82" s="23">
        <f>SUM(AC82:AO82)</f>
        <v>11</v>
      </c>
      <c r="AQ82" s="24">
        <f>AP82+AB82+X82+S82+K82</f>
        <v>25</v>
      </c>
      <c r="AR82" s="66">
        <f>AQ82/33</f>
        <v>0.75757575757575757</v>
      </c>
    </row>
    <row r="83" spans="1:44" s="21" customFormat="1" x14ac:dyDescent="0.25">
      <c r="A83">
        <v>78</v>
      </c>
      <c r="B83" t="s">
        <v>916</v>
      </c>
      <c r="C83" t="s">
        <v>968</v>
      </c>
      <c r="D83" t="s">
        <v>969</v>
      </c>
      <c r="E83">
        <v>0</v>
      </c>
      <c r="F83">
        <v>1</v>
      </c>
      <c r="G83">
        <v>1</v>
      </c>
      <c r="H83">
        <v>1</v>
      </c>
      <c r="I83">
        <v>0</v>
      </c>
      <c r="J83">
        <v>1</v>
      </c>
      <c r="K83" s="22">
        <f>SUM(E83:J83)</f>
        <v>4</v>
      </c>
      <c r="L83">
        <v>0</v>
      </c>
      <c r="M83">
        <v>1</v>
      </c>
      <c r="N83">
        <v>1</v>
      </c>
      <c r="O83">
        <v>1</v>
      </c>
      <c r="P83">
        <v>1</v>
      </c>
      <c r="Q83">
        <v>0</v>
      </c>
      <c r="R83">
        <v>0</v>
      </c>
      <c r="S83" s="23">
        <f>SUM(L83:R83)</f>
        <v>4</v>
      </c>
      <c r="T83">
        <v>1</v>
      </c>
      <c r="U83">
        <v>1</v>
      </c>
      <c r="V83">
        <v>1</v>
      </c>
      <c r="W83">
        <v>1</v>
      </c>
      <c r="X83" s="23">
        <f>SUM(T83:W83)</f>
        <v>4</v>
      </c>
      <c r="Y83">
        <v>0</v>
      </c>
      <c r="Z83">
        <v>1</v>
      </c>
      <c r="AA83">
        <v>1</v>
      </c>
      <c r="AB83" s="23">
        <f>SUM(Y83:AA83)</f>
        <v>2</v>
      </c>
      <c r="AC83">
        <v>1</v>
      </c>
      <c r="AD83">
        <v>1</v>
      </c>
      <c r="AE83">
        <v>1</v>
      </c>
      <c r="AF83">
        <v>0</v>
      </c>
      <c r="AG83">
        <v>1</v>
      </c>
      <c r="AH83">
        <v>1</v>
      </c>
      <c r="AI83">
        <v>1</v>
      </c>
      <c r="AJ83">
        <v>1</v>
      </c>
      <c r="AK83">
        <v>1</v>
      </c>
      <c r="AL83">
        <v>0</v>
      </c>
      <c r="AM83">
        <v>1</v>
      </c>
      <c r="AN83">
        <v>1</v>
      </c>
      <c r="AO83">
        <v>1</v>
      </c>
      <c r="AP83" s="23">
        <f>SUM(AC83:AO83)</f>
        <v>11</v>
      </c>
      <c r="AQ83" s="24">
        <f>AP83+AB83+X83+S83+K83</f>
        <v>25</v>
      </c>
      <c r="AR83" s="66">
        <f>AQ83/33</f>
        <v>0.75757575757575757</v>
      </c>
    </row>
    <row r="84" spans="1:44" s="21" customFormat="1" x14ac:dyDescent="0.25">
      <c r="A84">
        <v>79</v>
      </c>
      <c r="B84" t="s">
        <v>916</v>
      </c>
      <c r="C84" t="s">
        <v>982</v>
      </c>
      <c r="D84" t="s">
        <v>983</v>
      </c>
      <c r="E84">
        <v>0</v>
      </c>
      <c r="F84">
        <v>0</v>
      </c>
      <c r="G84">
        <v>1</v>
      </c>
      <c r="H84">
        <v>0</v>
      </c>
      <c r="I84">
        <v>1</v>
      </c>
      <c r="J84">
        <v>0</v>
      </c>
      <c r="K84" s="22">
        <f>SUM(E84:J84)</f>
        <v>2</v>
      </c>
      <c r="L84">
        <v>1</v>
      </c>
      <c r="M84">
        <v>1</v>
      </c>
      <c r="N84">
        <v>1</v>
      </c>
      <c r="O84">
        <v>0</v>
      </c>
      <c r="P84">
        <v>1</v>
      </c>
      <c r="Q84">
        <v>0</v>
      </c>
      <c r="R84">
        <v>0</v>
      </c>
      <c r="S84" s="23">
        <f>SUM(L84:R84)</f>
        <v>4</v>
      </c>
      <c r="T84">
        <v>1</v>
      </c>
      <c r="U84">
        <v>1</v>
      </c>
      <c r="V84">
        <v>1</v>
      </c>
      <c r="W84">
        <v>1</v>
      </c>
      <c r="X84" s="23">
        <f>SUM(T84:W84)</f>
        <v>4</v>
      </c>
      <c r="Y84">
        <v>1</v>
      </c>
      <c r="Z84">
        <v>1</v>
      </c>
      <c r="AA84">
        <v>1</v>
      </c>
      <c r="AB84" s="23">
        <f>SUM(Y84:AA84)</f>
        <v>3</v>
      </c>
      <c r="AC84">
        <v>1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1</v>
      </c>
      <c r="AL84">
        <v>0</v>
      </c>
      <c r="AM84">
        <v>1</v>
      </c>
      <c r="AN84">
        <v>1</v>
      </c>
      <c r="AO84">
        <v>1</v>
      </c>
      <c r="AP84" s="23">
        <f>SUM(AC84:AO84)</f>
        <v>12</v>
      </c>
      <c r="AQ84" s="24">
        <f>AP84+AB84+X84+S84+K84</f>
        <v>25</v>
      </c>
      <c r="AR84" s="66">
        <f>AQ84/33</f>
        <v>0.75757575757575757</v>
      </c>
    </row>
    <row r="85" spans="1:44" s="21" customFormat="1" x14ac:dyDescent="0.25">
      <c r="A85">
        <v>80</v>
      </c>
      <c r="B85" t="s">
        <v>916</v>
      </c>
      <c r="C85" t="s">
        <v>1002</v>
      </c>
      <c r="D85" t="s">
        <v>1003</v>
      </c>
      <c r="E85">
        <v>0</v>
      </c>
      <c r="F85">
        <v>1</v>
      </c>
      <c r="G85">
        <v>1</v>
      </c>
      <c r="H85">
        <v>0</v>
      </c>
      <c r="I85">
        <v>1</v>
      </c>
      <c r="J85">
        <v>0</v>
      </c>
      <c r="K85" s="22">
        <f>SUM(E85:J85)</f>
        <v>3</v>
      </c>
      <c r="L85">
        <v>1</v>
      </c>
      <c r="M85">
        <v>1</v>
      </c>
      <c r="N85">
        <v>1</v>
      </c>
      <c r="O85">
        <v>0</v>
      </c>
      <c r="P85">
        <v>1</v>
      </c>
      <c r="Q85">
        <v>0</v>
      </c>
      <c r="R85">
        <v>0</v>
      </c>
      <c r="S85" s="23">
        <f>SUM(L85:R85)</f>
        <v>4</v>
      </c>
      <c r="T85">
        <v>1</v>
      </c>
      <c r="U85">
        <v>1</v>
      </c>
      <c r="V85">
        <v>1</v>
      </c>
      <c r="W85">
        <v>1</v>
      </c>
      <c r="X85" s="23">
        <f>SUM(T85:W85)</f>
        <v>4</v>
      </c>
      <c r="Y85">
        <v>1</v>
      </c>
      <c r="Z85">
        <v>1</v>
      </c>
      <c r="AA85">
        <v>1</v>
      </c>
      <c r="AB85" s="23">
        <f>SUM(Y85:AA85)</f>
        <v>3</v>
      </c>
      <c r="AC85">
        <v>1</v>
      </c>
      <c r="AD85">
        <v>1</v>
      </c>
      <c r="AE85">
        <v>0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0</v>
      </c>
      <c r="AM85">
        <v>1</v>
      </c>
      <c r="AN85">
        <v>1</v>
      </c>
      <c r="AO85">
        <v>1</v>
      </c>
      <c r="AP85" s="23">
        <f>SUM(AC85:AO85)</f>
        <v>11</v>
      </c>
      <c r="AQ85" s="24">
        <f>AP85+AB85+X85+S85+K85</f>
        <v>25</v>
      </c>
      <c r="AR85" s="66">
        <f>AQ85/33</f>
        <v>0.75757575757575757</v>
      </c>
    </row>
    <row r="86" spans="1:44" s="21" customFormat="1" x14ac:dyDescent="0.25">
      <c r="A86">
        <v>81</v>
      </c>
      <c r="B86" t="s">
        <v>916</v>
      </c>
      <c r="C86" t="s">
        <v>1006</v>
      </c>
      <c r="D86" t="s">
        <v>1007</v>
      </c>
      <c r="E86">
        <v>1</v>
      </c>
      <c r="F86">
        <v>1</v>
      </c>
      <c r="G86">
        <v>1</v>
      </c>
      <c r="H86">
        <v>0</v>
      </c>
      <c r="I86">
        <v>1</v>
      </c>
      <c r="J86">
        <v>1</v>
      </c>
      <c r="K86" s="22">
        <f>SUM(E86:J86)</f>
        <v>5</v>
      </c>
      <c r="L86">
        <v>1</v>
      </c>
      <c r="M86">
        <v>1</v>
      </c>
      <c r="N86">
        <v>1</v>
      </c>
      <c r="O86">
        <v>1</v>
      </c>
      <c r="P86">
        <v>1</v>
      </c>
      <c r="Q86">
        <v>0</v>
      </c>
      <c r="R86">
        <v>0</v>
      </c>
      <c r="S86" s="23">
        <f>SUM(L86:R86)</f>
        <v>5</v>
      </c>
      <c r="T86">
        <v>1</v>
      </c>
      <c r="U86">
        <v>1</v>
      </c>
      <c r="V86">
        <v>1</v>
      </c>
      <c r="W86">
        <v>0</v>
      </c>
      <c r="X86" s="23">
        <f>SUM(T86:W86)</f>
        <v>3</v>
      </c>
      <c r="Y86">
        <v>1</v>
      </c>
      <c r="Z86">
        <v>1</v>
      </c>
      <c r="AA86">
        <v>0</v>
      </c>
      <c r="AB86" s="23">
        <f>SUM(Y86:AA86)</f>
        <v>2</v>
      </c>
      <c r="AC86">
        <v>1</v>
      </c>
      <c r="AD86">
        <v>1</v>
      </c>
      <c r="AE86">
        <v>1</v>
      </c>
      <c r="AF86">
        <v>1</v>
      </c>
      <c r="AG86">
        <v>1</v>
      </c>
      <c r="AH86">
        <v>0</v>
      </c>
      <c r="AI86">
        <v>1</v>
      </c>
      <c r="AJ86">
        <v>1</v>
      </c>
      <c r="AK86">
        <v>1</v>
      </c>
      <c r="AL86">
        <v>0</v>
      </c>
      <c r="AM86">
        <v>0</v>
      </c>
      <c r="AN86">
        <v>1</v>
      </c>
      <c r="AO86">
        <v>1</v>
      </c>
      <c r="AP86" s="23">
        <f>SUM(AC86:AO86)</f>
        <v>10</v>
      </c>
      <c r="AQ86" s="24">
        <f>AP86+AB86+X86+S86+K86</f>
        <v>25</v>
      </c>
      <c r="AR86" s="66">
        <f>AQ86/33</f>
        <v>0.75757575757575757</v>
      </c>
    </row>
    <row r="87" spans="1:44" s="21" customFormat="1" x14ac:dyDescent="0.25">
      <c r="A87">
        <v>82</v>
      </c>
      <c r="B87" t="s">
        <v>916</v>
      </c>
      <c r="C87" t="s">
        <v>1022</v>
      </c>
      <c r="D87" t="s">
        <v>1023</v>
      </c>
      <c r="E87">
        <v>1</v>
      </c>
      <c r="F87">
        <v>1</v>
      </c>
      <c r="G87">
        <v>1</v>
      </c>
      <c r="H87">
        <v>0</v>
      </c>
      <c r="I87">
        <v>1</v>
      </c>
      <c r="J87">
        <v>1</v>
      </c>
      <c r="K87" s="22">
        <f>SUM(E87:J87)</f>
        <v>5</v>
      </c>
      <c r="L87">
        <v>1</v>
      </c>
      <c r="M87">
        <v>1</v>
      </c>
      <c r="N87">
        <v>1</v>
      </c>
      <c r="O87">
        <v>1</v>
      </c>
      <c r="P87">
        <v>0</v>
      </c>
      <c r="Q87">
        <v>0</v>
      </c>
      <c r="R87">
        <v>0</v>
      </c>
      <c r="S87" s="23">
        <f>SUM(L87:R87)</f>
        <v>4</v>
      </c>
      <c r="T87">
        <v>1</v>
      </c>
      <c r="U87">
        <v>1</v>
      </c>
      <c r="V87">
        <v>0</v>
      </c>
      <c r="W87">
        <v>0</v>
      </c>
      <c r="X87" s="23">
        <f>SUM(T87:W87)</f>
        <v>2</v>
      </c>
      <c r="Y87">
        <v>1</v>
      </c>
      <c r="Z87">
        <v>1</v>
      </c>
      <c r="AA87">
        <v>1</v>
      </c>
      <c r="AB87" s="23">
        <f>SUM(Y87:AA87)</f>
        <v>3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0</v>
      </c>
      <c r="AK87">
        <v>1</v>
      </c>
      <c r="AL87">
        <v>0</v>
      </c>
      <c r="AM87">
        <v>1</v>
      </c>
      <c r="AN87">
        <v>1</v>
      </c>
      <c r="AO87">
        <v>1</v>
      </c>
      <c r="AP87" s="23">
        <f>SUM(AC87:AO87)</f>
        <v>11</v>
      </c>
      <c r="AQ87" s="24">
        <f>AP87+AB87+X87+S87+K87</f>
        <v>25</v>
      </c>
      <c r="AR87" s="66">
        <f>AQ87/33</f>
        <v>0.75757575757575757</v>
      </c>
    </row>
    <row r="88" spans="1:44" s="21" customFormat="1" x14ac:dyDescent="0.25">
      <c r="A88">
        <v>83</v>
      </c>
      <c r="B88" t="s">
        <v>196</v>
      </c>
      <c r="C88" t="s">
        <v>197</v>
      </c>
      <c r="D88" t="s">
        <v>198</v>
      </c>
      <c r="E88">
        <v>1</v>
      </c>
      <c r="F88">
        <v>0</v>
      </c>
      <c r="G88">
        <v>1</v>
      </c>
      <c r="H88">
        <v>0</v>
      </c>
      <c r="I88">
        <v>1</v>
      </c>
      <c r="J88">
        <v>1</v>
      </c>
      <c r="K88" s="22">
        <f>SUM(E88:J88)</f>
        <v>4</v>
      </c>
      <c r="L88">
        <v>1</v>
      </c>
      <c r="M88">
        <v>1</v>
      </c>
      <c r="N88">
        <v>1</v>
      </c>
      <c r="O88">
        <v>1</v>
      </c>
      <c r="P88">
        <v>0</v>
      </c>
      <c r="Q88">
        <v>0</v>
      </c>
      <c r="R88">
        <v>0</v>
      </c>
      <c r="S88" s="23">
        <f>SUM(L88:R88)</f>
        <v>4</v>
      </c>
      <c r="T88">
        <v>1</v>
      </c>
      <c r="U88">
        <v>1</v>
      </c>
      <c r="V88">
        <v>1</v>
      </c>
      <c r="W88">
        <v>1</v>
      </c>
      <c r="X88" s="23">
        <f>SUM(T88:W88)</f>
        <v>4</v>
      </c>
      <c r="Y88">
        <v>1</v>
      </c>
      <c r="Z88">
        <v>1</v>
      </c>
      <c r="AA88">
        <v>1</v>
      </c>
      <c r="AB88" s="23">
        <f>SUM(Y88:AA88)</f>
        <v>3</v>
      </c>
      <c r="AC88">
        <v>1</v>
      </c>
      <c r="AD88">
        <v>1</v>
      </c>
      <c r="AE88">
        <v>0</v>
      </c>
      <c r="AF88">
        <v>1</v>
      </c>
      <c r="AG88">
        <v>1</v>
      </c>
      <c r="AH88">
        <v>1</v>
      </c>
      <c r="AI88">
        <v>1</v>
      </c>
      <c r="AJ88">
        <v>0</v>
      </c>
      <c r="AK88">
        <v>1</v>
      </c>
      <c r="AL88">
        <v>0</v>
      </c>
      <c r="AM88">
        <v>1</v>
      </c>
      <c r="AN88">
        <v>1</v>
      </c>
      <c r="AO88">
        <v>0</v>
      </c>
      <c r="AP88" s="23">
        <f>SUM(AC88:AO88)</f>
        <v>9</v>
      </c>
      <c r="AQ88" s="24">
        <f>AP88+AB88+X88+S88+K88</f>
        <v>24</v>
      </c>
      <c r="AR88" s="66">
        <f>AQ88/33</f>
        <v>0.72727272727272729</v>
      </c>
    </row>
    <row r="89" spans="1:44" s="21" customFormat="1" x14ac:dyDescent="0.25">
      <c r="A89">
        <v>84</v>
      </c>
      <c r="B89" t="s">
        <v>209</v>
      </c>
      <c r="C89" t="s">
        <v>205</v>
      </c>
      <c r="D89" t="s">
        <v>206</v>
      </c>
      <c r="E89">
        <v>0</v>
      </c>
      <c r="F89">
        <v>1</v>
      </c>
      <c r="G89">
        <v>1</v>
      </c>
      <c r="H89">
        <v>1</v>
      </c>
      <c r="I89">
        <v>1</v>
      </c>
      <c r="J89">
        <v>0</v>
      </c>
      <c r="K89" s="22">
        <f>SUM(E89:J89)</f>
        <v>4</v>
      </c>
      <c r="L89">
        <v>1</v>
      </c>
      <c r="M89">
        <v>1</v>
      </c>
      <c r="N89">
        <v>1</v>
      </c>
      <c r="O89">
        <v>1</v>
      </c>
      <c r="P89">
        <v>0</v>
      </c>
      <c r="Q89">
        <v>0</v>
      </c>
      <c r="R89">
        <v>0</v>
      </c>
      <c r="S89" s="23">
        <f>SUM(L89:R89)</f>
        <v>4</v>
      </c>
      <c r="T89">
        <v>1</v>
      </c>
      <c r="U89">
        <v>1</v>
      </c>
      <c r="V89">
        <v>1</v>
      </c>
      <c r="W89">
        <v>1</v>
      </c>
      <c r="X89" s="23">
        <f>SUM(T89:W89)</f>
        <v>4</v>
      </c>
      <c r="Y89">
        <v>1</v>
      </c>
      <c r="Z89">
        <v>1</v>
      </c>
      <c r="AA89">
        <v>0</v>
      </c>
      <c r="AB89" s="23">
        <f>SUM(Y89:AA89)</f>
        <v>2</v>
      </c>
      <c r="AC89">
        <v>1</v>
      </c>
      <c r="AD89">
        <v>1</v>
      </c>
      <c r="AE89">
        <v>0</v>
      </c>
      <c r="AF89">
        <v>1</v>
      </c>
      <c r="AG89">
        <v>1</v>
      </c>
      <c r="AH89">
        <v>1</v>
      </c>
      <c r="AI89">
        <v>1</v>
      </c>
      <c r="AJ89">
        <v>0</v>
      </c>
      <c r="AK89">
        <v>1</v>
      </c>
      <c r="AL89">
        <v>0</v>
      </c>
      <c r="AM89">
        <v>1</v>
      </c>
      <c r="AN89">
        <v>1</v>
      </c>
      <c r="AO89">
        <v>1</v>
      </c>
      <c r="AP89" s="23">
        <f>SUM(AC89:AO89)</f>
        <v>10</v>
      </c>
      <c r="AQ89" s="24">
        <f>AP89+AB89+X89+S89+K89</f>
        <v>24</v>
      </c>
      <c r="AR89" s="66">
        <f>AQ89/33</f>
        <v>0.72727272727272729</v>
      </c>
    </row>
    <row r="90" spans="1:44" s="21" customFormat="1" x14ac:dyDescent="0.25">
      <c r="A90">
        <v>85</v>
      </c>
      <c r="B90" t="s">
        <v>228</v>
      </c>
      <c r="C90" t="s">
        <v>222</v>
      </c>
      <c r="D90" t="s">
        <v>223</v>
      </c>
      <c r="E90">
        <v>1</v>
      </c>
      <c r="F90">
        <v>1</v>
      </c>
      <c r="G90">
        <v>1</v>
      </c>
      <c r="H90">
        <v>0</v>
      </c>
      <c r="I90">
        <v>1</v>
      </c>
      <c r="J90">
        <v>1</v>
      </c>
      <c r="K90" s="22">
        <f>SUM(E90:J90)</f>
        <v>5</v>
      </c>
      <c r="L90">
        <v>0</v>
      </c>
      <c r="M90">
        <v>1</v>
      </c>
      <c r="N90">
        <v>1</v>
      </c>
      <c r="O90">
        <v>0</v>
      </c>
      <c r="P90">
        <v>1</v>
      </c>
      <c r="Q90">
        <v>0</v>
      </c>
      <c r="R90">
        <v>0</v>
      </c>
      <c r="S90" s="23">
        <f>SUM(L90:R90)</f>
        <v>3</v>
      </c>
      <c r="T90">
        <v>1</v>
      </c>
      <c r="U90">
        <v>1</v>
      </c>
      <c r="V90">
        <v>1</v>
      </c>
      <c r="W90">
        <v>1</v>
      </c>
      <c r="X90" s="23">
        <f>SUM(T90:W90)</f>
        <v>4</v>
      </c>
      <c r="Y90">
        <v>1</v>
      </c>
      <c r="Z90">
        <v>1</v>
      </c>
      <c r="AA90">
        <v>0</v>
      </c>
      <c r="AB90" s="23">
        <f>SUM(Y90:AA90)</f>
        <v>2</v>
      </c>
      <c r="AC90">
        <v>1</v>
      </c>
      <c r="AD90">
        <v>1</v>
      </c>
      <c r="AE90">
        <v>1</v>
      </c>
      <c r="AF90">
        <v>1</v>
      </c>
      <c r="AG90">
        <v>1</v>
      </c>
      <c r="AH90">
        <v>1</v>
      </c>
      <c r="AI90">
        <v>1</v>
      </c>
      <c r="AJ90">
        <v>0</v>
      </c>
      <c r="AK90">
        <v>1</v>
      </c>
      <c r="AL90">
        <v>0</v>
      </c>
      <c r="AM90">
        <v>0</v>
      </c>
      <c r="AN90">
        <v>1</v>
      </c>
      <c r="AO90">
        <v>1</v>
      </c>
      <c r="AP90" s="23">
        <f>SUM(AC90:AO90)</f>
        <v>10</v>
      </c>
      <c r="AQ90" s="24">
        <f>AP90+AB90+X90+S90+K90</f>
        <v>24</v>
      </c>
      <c r="AR90" s="66">
        <f>AQ90/33</f>
        <v>0.72727272727272729</v>
      </c>
    </row>
    <row r="91" spans="1:44" s="21" customFormat="1" x14ac:dyDescent="0.25">
      <c r="A91">
        <v>86</v>
      </c>
      <c r="B91" t="s">
        <v>256</v>
      </c>
      <c r="C91" t="s">
        <v>257</v>
      </c>
      <c r="D91" t="s">
        <v>258</v>
      </c>
      <c r="E91">
        <v>0</v>
      </c>
      <c r="F91">
        <v>0</v>
      </c>
      <c r="G91">
        <v>1</v>
      </c>
      <c r="H91">
        <v>0</v>
      </c>
      <c r="I91">
        <v>1</v>
      </c>
      <c r="J91">
        <v>1</v>
      </c>
      <c r="K91" s="22">
        <f>SUM(E91:J91)</f>
        <v>3</v>
      </c>
      <c r="L91">
        <v>1</v>
      </c>
      <c r="M91">
        <v>1</v>
      </c>
      <c r="N91">
        <v>1</v>
      </c>
      <c r="O91">
        <v>1</v>
      </c>
      <c r="P91">
        <v>0</v>
      </c>
      <c r="Q91">
        <v>0</v>
      </c>
      <c r="R91">
        <v>0</v>
      </c>
      <c r="S91" s="23">
        <f>SUM(L91:R91)</f>
        <v>4</v>
      </c>
      <c r="T91">
        <v>1</v>
      </c>
      <c r="U91">
        <v>1</v>
      </c>
      <c r="V91">
        <v>1</v>
      </c>
      <c r="W91">
        <v>1</v>
      </c>
      <c r="X91" s="23">
        <f>SUM(T91:W91)</f>
        <v>4</v>
      </c>
      <c r="Y91">
        <v>1</v>
      </c>
      <c r="Z91">
        <v>0</v>
      </c>
      <c r="AA91">
        <v>0</v>
      </c>
      <c r="AB91" s="23">
        <f>SUM(Y91:AA91)</f>
        <v>1</v>
      </c>
      <c r="AC91">
        <v>1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v>0</v>
      </c>
      <c r="AM91">
        <v>1</v>
      </c>
      <c r="AN91">
        <v>1</v>
      </c>
      <c r="AO91">
        <v>1</v>
      </c>
      <c r="AP91" s="23">
        <f>SUM(AC91:AO91)</f>
        <v>12</v>
      </c>
      <c r="AQ91" s="24">
        <f>AP91+AB91+X91+S91+K91</f>
        <v>24</v>
      </c>
      <c r="AR91" s="66">
        <f>AQ91/33</f>
        <v>0.72727272727272729</v>
      </c>
    </row>
    <row r="92" spans="1:44" s="21" customFormat="1" x14ac:dyDescent="0.25">
      <c r="A92">
        <v>87</v>
      </c>
      <c r="B92" t="s">
        <v>256</v>
      </c>
      <c r="C92" t="s">
        <v>261</v>
      </c>
      <c r="D92" t="s">
        <v>262</v>
      </c>
      <c r="E92">
        <v>0</v>
      </c>
      <c r="F92">
        <v>0</v>
      </c>
      <c r="G92">
        <v>0</v>
      </c>
      <c r="H92">
        <v>0</v>
      </c>
      <c r="I92">
        <v>2</v>
      </c>
      <c r="J92">
        <v>1</v>
      </c>
      <c r="K92" s="22">
        <f>SUM(E92:J92)</f>
        <v>3</v>
      </c>
      <c r="L92">
        <v>1</v>
      </c>
      <c r="M92">
        <v>1</v>
      </c>
      <c r="N92">
        <v>1</v>
      </c>
      <c r="O92">
        <v>0</v>
      </c>
      <c r="P92">
        <v>0</v>
      </c>
      <c r="Q92">
        <v>0</v>
      </c>
      <c r="R92">
        <v>0</v>
      </c>
      <c r="S92" s="23">
        <f>SUM(L92:R92)</f>
        <v>3</v>
      </c>
      <c r="T92">
        <v>1</v>
      </c>
      <c r="U92">
        <v>1</v>
      </c>
      <c r="V92">
        <v>1</v>
      </c>
      <c r="W92">
        <v>1</v>
      </c>
      <c r="X92" s="23">
        <f>SUM(T92:W92)</f>
        <v>4</v>
      </c>
      <c r="Y92">
        <v>1</v>
      </c>
      <c r="Z92">
        <v>1</v>
      </c>
      <c r="AA92">
        <v>1</v>
      </c>
      <c r="AB92" s="23">
        <f>SUM(Y92:AA92)</f>
        <v>3</v>
      </c>
      <c r="AC92">
        <v>1</v>
      </c>
      <c r="AD92">
        <v>1</v>
      </c>
      <c r="AE92">
        <v>1</v>
      </c>
      <c r="AF92">
        <v>0</v>
      </c>
      <c r="AG92">
        <v>1</v>
      </c>
      <c r="AH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0</v>
      </c>
      <c r="AO92">
        <v>1</v>
      </c>
      <c r="AP92" s="23">
        <f>SUM(AC92:AO92)</f>
        <v>11</v>
      </c>
      <c r="AQ92" s="24">
        <f>AP92+AB92+X92+S92+K92</f>
        <v>24</v>
      </c>
      <c r="AR92" s="66">
        <f>AQ92/33</f>
        <v>0.72727272727272729</v>
      </c>
    </row>
    <row r="93" spans="1:44" s="21" customFormat="1" x14ac:dyDescent="0.25">
      <c r="A93">
        <v>88</v>
      </c>
      <c r="B93" t="s">
        <v>286</v>
      </c>
      <c r="C93" t="s">
        <v>293</v>
      </c>
      <c r="D93" t="s">
        <v>294</v>
      </c>
      <c r="E93">
        <v>1</v>
      </c>
      <c r="F93">
        <v>1</v>
      </c>
      <c r="G93">
        <v>1</v>
      </c>
      <c r="H93">
        <v>0</v>
      </c>
      <c r="I93">
        <v>1</v>
      </c>
      <c r="J93">
        <v>1</v>
      </c>
      <c r="K93" s="22">
        <f>SUM(E93:J93)</f>
        <v>5</v>
      </c>
      <c r="L93">
        <v>1</v>
      </c>
      <c r="M93">
        <v>1</v>
      </c>
      <c r="N93">
        <v>0</v>
      </c>
      <c r="O93">
        <v>1</v>
      </c>
      <c r="P93">
        <v>0</v>
      </c>
      <c r="Q93">
        <v>0</v>
      </c>
      <c r="R93">
        <v>0</v>
      </c>
      <c r="S93" s="23">
        <f>SUM(L93:R93)</f>
        <v>3</v>
      </c>
      <c r="T93">
        <v>1</v>
      </c>
      <c r="U93">
        <v>1</v>
      </c>
      <c r="V93">
        <v>1</v>
      </c>
      <c r="W93">
        <v>1</v>
      </c>
      <c r="X93" s="23">
        <f>SUM(T93:W93)</f>
        <v>4</v>
      </c>
      <c r="Y93">
        <v>1</v>
      </c>
      <c r="Z93">
        <v>1</v>
      </c>
      <c r="AA93">
        <v>1</v>
      </c>
      <c r="AB93" s="23">
        <f>SUM(Y93:AA93)</f>
        <v>3</v>
      </c>
      <c r="AC93">
        <v>1</v>
      </c>
      <c r="AD93">
        <v>1</v>
      </c>
      <c r="AE93">
        <v>0</v>
      </c>
      <c r="AF93">
        <v>0</v>
      </c>
      <c r="AG93">
        <v>1</v>
      </c>
      <c r="AH93">
        <v>1</v>
      </c>
      <c r="AI93">
        <v>1</v>
      </c>
      <c r="AJ93">
        <v>0</v>
      </c>
      <c r="AK93">
        <v>0</v>
      </c>
      <c r="AL93">
        <v>1</v>
      </c>
      <c r="AM93">
        <v>1</v>
      </c>
      <c r="AN93">
        <v>1</v>
      </c>
      <c r="AO93">
        <v>1</v>
      </c>
      <c r="AP93" s="23">
        <f>SUM(AC93:AO93)</f>
        <v>9</v>
      </c>
      <c r="AQ93" s="24">
        <f>AP93+AB93+X93+S93+K93</f>
        <v>24</v>
      </c>
      <c r="AR93" s="66">
        <f>AQ93/33</f>
        <v>0.72727272727272729</v>
      </c>
    </row>
    <row r="94" spans="1:44" s="21" customFormat="1" x14ac:dyDescent="0.25">
      <c r="A94">
        <v>89</v>
      </c>
      <c r="B94" t="s">
        <v>358</v>
      </c>
      <c r="C94" t="s">
        <v>363</v>
      </c>
      <c r="D94"/>
      <c r="E94">
        <v>1</v>
      </c>
      <c r="F94">
        <v>1</v>
      </c>
      <c r="G94">
        <v>0</v>
      </c>
      <c r="H94">
        <v>0</v>
      </c>
      <c r="I94">
        <v>1</v>
      </c>
      <c r="J94">
        <v>1</v>
      </c>
      <c r="K94" s="22">
        <f>SUM(E94:J94)</f>
        <v>4</v>
      </c>
      <c r="L94">
        <v>1</v>
      </c>
      <c r="M94">
        <v>1</v>
      </c>
      <c r="N94">
        <v>1</v>
      </c>
      <c r="O94">
        <v>0</v>
      </c>
      <c r="P94">
        <v>0</v>
      </c>
      <c r="Q94">
        <v>0</v>
      </c>
      <c r="R94">
        <v>0</v>
      </c>
      <c r="S94" s="23">
        <f>SUM(L94:R94)</f>
        <v>3</v>
      </c>
      <c r="T94">
        <v>1</v>
      </c>
      <c r="U94">
        <v>1</v>
      </c>
      <c r="V94">
        <v>1</v>
      </c>
      <c r="W94">
        <v>1</v>
      </c>
      <c r="X94" s="23">
        <f>SUM(T94:W94)</f>
        <v>4</v>
      </c>
      <c r="Y94">
        <v>1</v>
      </c>
      <c r="Z94">
        <v>1</v>
      </c>
      <c r="AA94">
        <v>1</v>
      </c>
      <c r="AB94" s="23">
        <f>SUM(Y94:AA94)</f>
        <v>3</v>
      </c>
      <c r="AC94">
        <v>1</v>
      </c>
      <c r="AD94">
        <v>1</v>
      </c>
      <c r="AE94">
        <v>0</v>
      </c>
      <c r="AF94">
        <v>1</v>
      </c>
      <c r="AG94">
        <v>0</v>
      </c>
      <c r="AH94">
        <v>1</v>
      </c>
      <c r="AI94">
        <v>1</v>
      </c>
      <c r="AJ94">
        <v>1</v>
      </c>
      <c r="AK94">
        <v>0</v>
      </c>
      <c r="AL94">
        <v>1</v>
      </c>
      <c r="AM94">
        <v>1</v>
      </c>
      <c r="AN94">
        <v>1</v>
      </c>
      <c r="AO94">
        <v>1</v>
      </c>
      <c r="AP94" s="23">
        <f>SUM(AC94:AO94)</f>
        <v>10</v>
      </c>
      <c r="AQ94" s="24">
        <f>AP94+AB94+X94+S94+K94</f>
        <v>24</v>
      </c>
      <c r="AR94" s="66">
        <f>AQ94/33</f>
        <v>0.72727272727272729</v>
      </c>
    </row>
    <row r="95" spans="1:44" s="21" customFormat="1" x14ac:dyDescent="0.25">
      <c r="A95">
        <v>90</v>
      </c>
      <c r="B95" t="s">
        <v>372</v>
      </c>
      <c r="C95" t="s">
        <v>375</v>
      </c>
      <c r="D95" t="s">
        <v>376</v>
      </c>
      <c r="E95">
        <v>0</v>
      </c>
      <c r="F95">
        <v>1</v>
      </c>
      <c r="G95">
        <v>1</v>
      </c>
      <c r="H95">
        <v>0</v>
      </c>
      <c r="I95">
        <v>1</v>
      </c>
      <c r="J95">
        <v>0</v>
      </c>
      <c r="K95" s="22">
        <f>SUM(E95:J95)</f>
        <v>3</v>
      </c>
      <c r="L95">
        <v>0</v>
      </c>
      <c r="M95">
        <v>1</v>
      </c>
      <c r="N95">
        <v>1</v>
      </c>
      <c r="O95">
        <v>1</v>
      </c>
      <c r="P95">
        <v>0</v>
      </c>
      <c r="Q95">
        <v>0</v>
      </c>
      <c r="R95">
        <v>0</v>
      </c>
      <c r="S95" s="23">
        <f>SUM(L95:R95)</f>
        <v>3</v>
      </c>
      <c r="T95">
        <v>1</v>
      </c>
      <c r="U95">
        <v>1</v>
      </c>
      <c r="V95">
        <v>1</v>
      </c>
      <c r="W95">
        <v>1</v>
      </c>
      <c r="X95" s="23">
        <f>SUM(T95:W95)</f>
        <v>4</v>
      </c>
      <c r="Y95">
        <v>1</v>
      </c>
      <c r="Z95">
        <v>1</v>
      </c>
      <c r="AA95">
        <v>1</v>
      </c>
      <c r="AB95" s="23">
        <f>SUM(Y95:AA95)</f>
        <v>3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0</v>
      </c>
      <c r="AK95">
        <v>1</v>
      </c>
      <c r="AL95">
        <v>0</v>
      </c>
      <c r="AM95">
        <v>1</v>
      </c>
      <c r="AN95">
        <v>1</v>
      </c>
      <c r="AO95">
        <v>1</v>
      </c>
      <c r="AP95" s="23">
        <f>SUM(AC95:AO95)</f>
        <v>11</v>
      </c>
      <c r="AQ95" s="24">
        <f>AP95+AB95+X95+S95+K95</f>
        <v>24</v>
      </c>
      <c r="AR95" s="66">
        <f>AQ95/33</f>
        <v>0.72727272727272729</v>
      </c>
    </row>
    <row r="96" spans="1:44" s="21" customFormat="1" x14ac:dyDescent="0.25">
      <c r="A96">
        <v>91</v>
      </c>
      <c r="B96" t="s">
        <v>372</v>
      </c>
      <c r="C96" t="s">
        <v>377</v>
      </c>
      <c r="D96" t="s">
        <v>378</v>
      </c>
      <c r="E96">
        <v>0</v>
      </c>
      <c r="F96">
        <v>0</v>
      </c>
      <c r="G96">
        <v>1</v>
      </c>
      <c r="H96">
        <v>1</v>
      </c>
      <c r="I96">
        <v>1</v>
      </c>
      <c r="J96">
        <v>1</v>
      </c>
      <c r="K96" s="22">
        <f>SUM(E96:J96)</f>
        <v>4</v>
      </c>
      <c r="L96">
        <v>0</v>
      </c>
      <c r="M96">
        <v>1</v>
      </c>
      <c r="N96">
        <v>1</v>
      </c>
      <c r="O96">
        <v>1</v>
      </c>
      <c r="P96">
        <v>0</v>
      </c>
      <c r="Q96">
        <v>0</v>
      </c>
      <c r="R96">
        <v>0</v>
      </c>
      <c r="S96" s="23">
        <f>SUM(L96:R96)</f>
        <v>3</v>
      </c>
      <c r="T96">
        <v>1</v>
      </c>
      <c r="U96">
        <v>1</v>
      </c>
      <c r="V96">
        <v>0</v>
      </c>
      <c r="W96">
        <v>1</v>
      </c>
      <c r="X96" s="23">
        <f>SUM(T96:W96)</f>
        <v>3</v>
      </c>
      <c r="Y96">
        <v>1</v>
      </c>
      <c r="Z96">
        <v>1</v>
      </c>
      <c r="AA96">
        <v>1</v>
      </c>
      <c r="AB96" s="23">
        <f>SUM(Y96:AA96)</f>
        <v>3</v>
      </c>
      <c r="AC96">
        <v>1</v>
      </c>
      <c r="AD96">
        <v>1</v>
      </c>
      <c r="AE96">
        <v>0</v>
      </c>
      <c r="AF96">
        <v>1</v>
      </c>
      <c r="AG96">
        <v>1</v>
      </c>
      <c r="AH96">
        <v>1</v>
      </c>
      <c r="AI96">
        <v>1</v>
      </c>
      <c r="AJ96">
        <v>1</v>
      </c>
      <c r="AK96">
        <v>1</v>
      </c>
      <c r="AL96">
        <v>0</v>
      </c>
      <c r="AM96">
        <v>1</v>
      </c>
      <c r="AN96">
        <v>1</v>
      </c>
      <c r="AO96">
        <v>1</v>
      </c>
      <c r="AP96" s="23">
        <f>SUM(AC96:AO96)</f>
        <v>11</v>
      </c>
      <c r="AQ96" s="24">
        <f>AP96+AB96+X96+S96+K96</f>
        <v>24</v>
      </c>
      <c r="AR96" s="66">
        <f>AQ96/33</f>
        <v>0.72727272727272729</v>
      </c>
    </row>
    <row r="97" spans="1:44" s="21" customFormat="1" x14ac:dyDescent="0.25">
      <c r="A97">
        <v>92</v>
      </c>
      <c r="B97" t="s">
        <v>372</v>
      </c>
      <c r="C97" t="s">
        <v>385</v>
      </c>
      <c r="D97" t="s">
        <v>386</v>
      </c>
      <c r="E97">
        <v>1</v>
      </c>
      <c r="F97">
        <v>0</v>
      </c>
      <c r="G97">
        <v>1</v>
      </c>
      <c r="H97">
        <v>0</v>
      </c>
      <c r="I97">
        <v>1</v>
      </c>
      <c r="J97">
        <v>0</v>
      </c>
      <c r="K97" s="22">
        <f>SUM(E97:J97)</f>
        <v>3</v>
      </c>
      <c r="L97">
        <v>1</v>
      </c>
      <c r="M97">
        <v>1</v>
      </c>
      <c r="N97">
        <v>1</v>
      </c>
      <c r="O97">
        <v>1</v>
      </c>
      <c r="P97">
        <v>0</v>
      </c>
      <c r="Q97">
        <v>0</v>
      </c>
      <c r="R97">
        <v>0</v>
      </c>
      <c r="S97" s="23">
        <f>SUM(L97:R97)</f>
        <v>4</v>
      </c>
      <c r="T97">
        <v>1</v>
      </c>
      <c r="U97">
        <v>1</v>
      </c>
      <c r="V97">
        <v>1</v>
      </c>
      <c r="W97">
        <v>1</v>
      </c>
      <c r="X97" s="23">
        <f>SUM(T97:W97)</f>
        <v>4</v>
      </c>
      <c r="Y97">
        <v>1</v>
      </c>
      <c r="Z97">
        <v>1</v>
      </c>
      <c r="AA97">
        <v>1</v>
      </c>
      <c r="AB97" s="23">
        <f>SUM(Y97:AA97)</f>
        <v>3</v>
      </c>
      <c r="AC97">
        <v>1</v>
      </c>
      <c r="AD97">
        <v>1</v>
      </c>
      <c r="AE97">
        <v>1</v>
      </c>
      <c r="AF97">
        <v>0</v>
      </c>
      <c r="AG97">
        <v>1</v>
      </c>
      <c r="AH97">
        <v>1</v>
      </c>
      <c r="AI97">
        <v>1</v>
      </c>
      <c r="AJ97">
        <v>0</v>
      </c>
      <c r="AK97">
        <v>1</v>
      </c>
      <c r="AL97">
        <v>1</v>
      </c>
      <c r="AM97">
        <v>1</v>
      </c>
      <c r="AN97">
        <v>1</v>
      </c>
      <c r="AO97">
        <v>0</v>
      </c>
      <c r="AP97" s="23">
        <f>SUM(AC97:AO97)</f>
        <v>10</v>
      </c>
      <c r="AQ97" s="24">
        <f>AP97+AB97+X97+S97+K97</f>
        <v>24</v>
      </c>
      <c r="AR97" s="66">
        <f>AQ97/33</f>
        <v>0.72727272727272729</v>
      </c>
    </row>
    <row r="98" spans="1:44" s="21" customFormat="1" x14ac:dyDescent="0.25">
      <c r="A98">
        <v>93</v>
      </c>
      <c r="B98" t="s">
        <v>399</v>
      </c>
      <c r="C98" t="s">
        <v>415</v>
      </c>
      <c r="D98" t="s">
        <v>416</v>
      </c>
      <c r="E98">
        <v>1</v>
      </c>
      <c r="F98">
        <v>1</v>
      </c>
      <c r="G98">
        <v>1</v>
      </c>
      <c r="H98">
        <v>0</v>
      </c>
      <c r="I98">
        <v>1</v>
      </c>
      <c r="J98">
        <v>1</v>
      </c>
      <c r="K98" s="22">
        <f>SUM(E98:J98)</f>
        <v>5</v>
      </c>
      <c r="L98">
        <v>1</v>
      </c>
      <c r="M98">
        <v>1</v>
      </c>
      <c r="N98">
        <v>1</v>
      </c>
      <c r="O98">
        <v>1</v>
      </c>
      <c r="P98">
        <v>0</v>
      </c>
      <c r="Q98">
        <v>0</v>
      </c>
      <c r="R98">
        <v>0</v>
      </c>
      <c r="S98" s="23">
        <f>SUM(L98:R98)</f>
        <v>4</v>
      </c>
      <c r="T98">
        <v>1</v>
      </c>
      <c r="U98">
        <v>1</v>
      </c>
      <c r="V98">
        <v>0</v>
      </c>
      <c r="W98">
        <v>1</v>
      </c>
      <c r="X98" s="23">
        <f>SUM(T98:W98)</f>
        <v>3</v>
      </c>
      <c r="Y98">
        <v>1</v>
      </c>
      <c r="Z98">
        <v>1</v>
      </c>
      <c r="AA98">
        <v>1</v>
      </c>
      <c r="AB98" s="23">
        <f>SUM(Y98:AA98)</f>
        <v>3</v>
      </c>
      <c r="AC98">
        <v>1</v>
      </c>
      <c r="AD98">
        <v>1</v>
      </c>
      <c r="AE98">
        <v>0</v>
      </c>
      <c r="AF98">
        <v>1</v>
      </c>
      <c r="AG98">
        <v>1</v>
      </c>
      <c r="AH98">
        <v>0</v>
      </c>
      <c r="AI98">
        <v>1</v>
      </c>
      <c r="AJ98">
        <v>0</v>
      </c>
      <c r="AK98">
        <v>1</v>
      </c>
      <c r="AL98">
        <v>1</v>
      </c>
      <c r="AM98">
        <v>1</v>
      </c>
      <c r="AN98">
        <v>1</v>
      </c>
      <c r="AO98">
        <v>0</v>
      </c>
      <c r="AP98" s="23">
        <f>SUM(AC98:AO98)</f>
        <v>9</v>
      </c>
      <c r="AQ98" s="24">
        <f>AP98+AB98+X98+S98+K98</f>
        <v>24</v>
      </c>
      <c r="AR98" s="66">
        <f>AQ98/33</f>
        <v>0.72727272727272729</v>
      </c>
    </row>
    <row r="99" spans="1:44" s="21" customFormat="1" x14ac:dyDescent="0.25">
      <c r="A99">
        <v>94</v>
      </c>
      <c r="B99" t="s">
        <v>425</v>
      </c>
      <c r="C99" t="s">
        <v>433</v>
      </c>
      <c r="D99" t="s">
        <v>434</v>
      </c>
      <c r="E99">
        <v>1</v>
      </c>
      <c r="F99">
        <v>0</v>
      </c>
      <c r="G99">
        <v>1</v>
      </c>
      <c r="H99">
        <v>0</v>
      </c>
      <c r="I99">
        <v>1</v>
      </c>
      <c r="J99">
        <v>0</v>
      </c>
      <c r="K99" s="22">
        <f>SUM(E99:J99)</f>
        <v>3</v>
      </c>
      <c r="L99">
        <v>0</v>
      </c>
      <c r="M99">
        <v>1</v>
      </c>
      <c r="N99">
        <v>1</v>
      </c>
      <c r="O99">
        <v>0</v>
      </c>
      <c r="P99">
        <v>1</v>
      </c>
      <c r="Q99">
        <v>1</v>
      </c>
      <c r="R99">
        <v>0</v>
      </c>
      <c r="S99" s="23">
        <f>SUM(L99:R99)</f>
        <v>4</v>
      </c>
      <c r="T99">
        <v>1</v>
      </c>
      <c r="U99">
        <v>1</v>
      </c>
      <c r="V99">
        <v>1</v>
      </c>
      <c r="W99">
        <v>1</v>
      </c>
      <c r="X99" s="23">
        <f>SUM(T99:W99)</f>
        <v>4</v>
      </c>
      <c r="Y99">
        <v>1</v>
      </c>
      <c r="Z99">
        <v>1</v>
      </c>
      <c r="AA99">
        <v>1</v>
      </c>
      <c r="AB99" s="23">
        <f>SUM(Y99:AA99)</f>
        <v>3</v>
      </c>
      <c r="AC99">
        <v>1</v>
      </c>
      <c r="AD99">
        <v>1</v>
      </c>
      <c r="AE99">
        <v>1</v>
      </c>
      <c r="AF99">
        <v>1</v>
      </c>
      <c r="AG99">
        <v>1</v>
      </c>
      <c r="AH99">
        <v>1</v>
      </c>
      <c r="AI99">
        <v>1</v>
      </c>
      <c r="AJ99">
        <v>0</v>
      </c>
      <c r="AK99">
        <v>1</v>
      </c>
      <c r="AL99">
        <v>0</v>
      </c>
      <c r="AM99">
        <v>0</v>
      </c>
      <c r="AN99">
        <v>1</v>
      </c>
      <c r="AO99">
        <v>1</v>
      </c>
      <c r="AP99" s="23">
        <f>SUM(AC99:AO99)</f>
        <v>10</v>
      </c>
      <c r="AQ99" s="24">
        <f>AP99+AB99+X99+S99+K99</f>
        <v>24</v>
      </c>
      <c r="AR99" s="66">
        <f>AQ99/33</f>
        <v>0.72727272727272729</v>
      </c>
    </row>
    <row r="100" spans="1:44" s="21" customFormat="1" x14ac:dyDescent="0.25">
      <c r="A100">
        <v>95</v>
      </c>
      <c r="B100" t="s">
        <v>504</v>
      </c>
      <c r="C100" t="s">
        <v>497</v>
      </c>
      <c r="D100" t="s">
        <v>498</v>
      </c>
      <c r="E100">
        <v>1</v>
      </c>
      <c r="F100">
        <v>1</v>
      </c>
      <c r="G100">
        <v>1</v>
      </c>
      <c r="H100">
        <v>0</v>
      </c>
      <c r="I100">
        <v>1</v>
      </c>
      <c r="J100">
        <v>1</v>
      </c>
      <c r="K100" s="22">
        <f>SUM(E100:J100)</f>
        <v>5</v>
      </c>
      <c r="L100">
        <v>0</v>
      </c>
      <c r="M100">
        <v>1</v>
      </c>
      <c r="N100">
        <v>0</v>
      </c>
      <c r="O100">
        <v>1</v>
      </c>
      <c r="P100">
        <v>0</v>
      </c>
      <c r="Q100">
        <v>0</v>
      </c>
      <c r="R100">
        <v>0</v>
      </c>
      <c r="S100" s="23">
        <f>SUM(L100:R100)</f>
        <v>2</v>
      </c>
      <c r="T100">
        <v>1</v>
      </c>
      <c r="U100">
        <v>1</v>
      </c>
      <c r="V100">
        <v>1</v>
      </c>
      <c r="W100">
        <v>1</v>
      </c>
      <c r="X100" s="23">
        <f>SUM(T100:W100)</f>
        <v>4</v>
      </c>
      <c r="Y100">
        <v>1</v>
      </c>
      <c r="Z100">
        <v>1</v>
      </c>
      <c r="AA100">
        <v>0</v>
      </c>
      <c r="AB100" s="23">
        <f>SUM(Y100:AA100)</f>
        <v>2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v>0</v>
      </c>
      <c r="AM100">
        <v>1</v>
      </c>
      <c r="AN100">
        <v>1</v>
      </c>
      <c r="AO100">
        <v>0</v>
      </c>
      <c r="AP100" s="23">
        <f>SUM(AC100:AO100)</f>
        <v>11</v>
      </c>
      <c r="AQ100" s="24">
        <f>AP100+AB100+X100+S100+K100</f>
        <v>24</v>
      </c>
      <c r="AR100" s="66">
        <f>AQ100/33</f>
        <v>0.72727272727272729</v>
      </c>
    </row>
    <row r="101" spans="1:44" s="21" customFormat="1" x14ac:dyDescent="0.25">
      <c r="A101">
        <v>96</v>
      </c>
      <c r="B101" t="s">
        <v>508</v>
      </c>
      <c r="C101" t="s">
        <v>513</v>
      </c>
      <c r="D101" t="s">
        <v>514</v>
      </c>
      <c r="E101">
        <v>1</v>
      </c>
      <c r="F101">
        <v>1</v>
      </c>
      <c r="G101">
        <v>1</v>
      </c>
      <c r="H101">
        <v>0</v>
      </c>
      <c r="I101">
        <v>1</v>
      </c>
      <c r="J101">
        <v>1</v>
      </c>
      <c r="K101" s="22">
        <f>SUM(E101:J101)</f>
        <v>5</v>
      </c>
      <c r="L101">
        <v>0</v>
      </c>
      <c r="M101">
        <v>1</v>
      </c>
      <c r="N101">
        <v>1</v>
      </c>
      <c r="O101">
        <v>1</v>
      </c>
      <c r="P101">
        <v>1</v>
      </c>
      <c r="Q101">
        <v>0</v>
      </c>
      <c r="R101">
        <v>0</v>
      </c>
      <c r="S101" s="23">
        <f>SUM(L101:R101)</f>
        <v>4</v>
      </c>
      <c r="T101">
        <v>1</v>
      </c>
      <c r="U101">
        <v>1</v>
      </c>
      <c r="V101">
        <v>1</v>
      </c>
      <c r="W101">
        <v>1</v>
      </c>
      <c r="X101" s="23">
        <f>SUM(T101:W101)</f>
        <v>4</v>
      </c>
      <c r="Y101">
        <v>1</v>
      </c>
      <c r="Z101">
        <v>1</v>
      </c>
      <c r="AA101">
        <v>0</v>
      </c>
      <c r="AB101" s="23">
        <f>SUM(Y101:AA101)</f>
        <v>2</v>
      </c>
      <c r="AC101">
        <v>1</v>
      </c>
      <c r="AD101">
        <v>1</v>
      </c>
      <c r="AE101">
        <v>0</v>
      </c>
      <c r="AF101">
        <v>1</v>
      </c>
      <c r="AG101">
        <v>1</v>
      </c>
      <c r="AH101">
        <v>1</v>
      </c>
      <c r="AI101">
        <v>1</v>
      </c>
      <c r="AJ101">
        <v>0</v>
      </c>
      <c r="AK101">
        <v>1</v>
      </c>
      <c r="AL101">
        <v>0</v>
      </c>
      <c r="AM101">
        <v>1</v>
      </c>
      <c r="AN101">
        <v>1</v>
      </c>
      <c r="AO101">
        <v>0</v>
      </c>
      <c r="AP101" s="23">
        <f>SUM(AC101:AO101)</f>
        <v>9</v>
      </c>
      <c r="AQ101" s="24">
        <f>AP101+AB101+X101+S101+K101</f>
        <v>24</v>
      </c>
      <c r="AR101" s="66">
        <f>AQ101/33</f>
        <v>0.72727272727272729</v>
      </c>
    </row>
    <row r="102" spans="1:44" s="21" customFormat="1" x14ac:dyDescent="0.25">
      <c r="A102">
        <v>97</v>
      </c>
      <c r="B102" t="s">
        <v>2022</v>
      </c>
      <c r="C102" t="s">
        <v>523</v>
      </c>
      <c r="D102" t="s">
        <v>524</v>
      </c>
      <c r="E102">
        <v>0</v>
      </c>
      <c r="F102">
        <v>0</v>
      </c>
      <c r="G102">
        <v>1</v>
      </c>
      <c r="H102">
        <v>0</v>
      </c>
      <c r="I102">
        <v>1</v>
      </c>
      <c r="J102">
        <v>0</v>
      </c>
      <c r="K102" s="22">
        <f>SUM(E102:J102)</f>
        <v>2</v>
      </c>
      <c r="L102">
        <v>1</v>
      </c>
      <c r="M102">
        <v>1</v>
      </c>
      <c r="N102">
        <v>1</v>
      </c>
      <c r="O102">
        <v>0</v>
      </c>
      <c r="P102">
        <v>0</v>
      </c>
      <c r="Q102">
        <v>0</v>
      </c>
      <c r="R102">
        <v>0</v>
      </c>
      <c r="S102" s="23">
        <f>SUM(L102:R102)</f>
        <v>3</v>
      </c>
      <c r="T102">
        <v>1</v>
      </c>
      <c r="U102">
        <v>1</v>
      </c>
      <c r="V102">
        <v>1</v>
      </c>
      <c r="W102">
        <v>1</v>
      </c>
      <c r="X102" s="23">
        <f>SUM(T102:W102)</f>
        <v>4</v>
      </c>
      <c r="Y102">
        <v>1</v>
      </c>
      <c r="Z102">
        <v>1</v>
      </c>
      <c r="AA102">
        <v>1</v>
      </c>
      <c r="AB102" s="23">
        <f>SUM(Y102:AA102)</f>
        <v>3</v>
      </c>
      <c r="AC102">
        <v>1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v>0</v>
      </c>
      <c r="AP102" s="23">
        <f>SUM(AC102:AO102)</f>
        <v>12</v>
      </c>
      <c r="AQ102" s="24">
        <f>AP102+AB102+X102+S102+K102</f>
        <v>24</v>
      </c>
      <c r="AR102" s="66">
        <f>AQ102/33</f>
        <v>0.72727272727272729</v>
      </c>
    </row>
    <row r="103" spans="1:44" s="21" customFormat="1" x14ac:dyDescent="0.25">
      <c r="A103">
        <v>98</v>
      </c>
      <c r="B103" t="s">
        <v>585</v>
      </c>
      <c r="C103" t="s">
        <v>581</v>
      </c>
      <c r="D103" t="s">
        <v>582</v>
      </c>
      <c r="E103">
        <v>0</v>
      </c>
      <c r="F103">
        <v>0</v>
      </c>
      <c r="G103">
        <v>1</v>
      </c>
      <c r="H103">
        <v>0</v>
      </c>
      <c r="I103">
        <v>1</v>
      </c>
      <c r="J103">
        <v>1</v>
      </c>
      <c r="K103" s="22">
        <f>SUM(E103:J103)</f>
        <v>3</v>
      </c>
      <c r="L103">
        <v>0</v>
      </c>
      <c r="M103">
        <v>1</v>
      </c>
      <c r="N103">
        <v>1</v>
      </c>
      <c r="O103">
        <v>1</v>
      </c>
      <c r="P103">
        <v>1</v>
      </c>
      <c r="Q103">
        <v>0</v>
      </c>
      <c r="R103">
        <v>0</v>
      </c>
      <c r="S103" s="23">
        <f>SUM(L103:R103)</f>
        <v>4</v>
      </c>
      <c r="T103">
        <v>1</v>
      </c>
      <c r="U103">
        <v>1</v>
      </c>
      <c r="V103">
        <v>1</v>
      </c>
      <c r="W103">
        <v>1</v>
      </c>
      <c r="X103" s="23">
        <f>SUM(T103:W103)</f>
        <v>4</v>
      </c>
      <c r="Y103">
        <v>1</v>
      </c>
      <c r="Z103">
        <v>1</v>
      </c>
      <c r="AA103">
        <v>0</v>
      </c>
      <c r="AB103" s="23">
        <f>SUM(Y103:AA103)</f>
        <v>2</v>
      </c>
      <c r="AC103">
        <v>1</v>
      </c>
      <c r="AD103">
        <v>1</v>
      </c>
      <c r="AE103">
        <v>1</v>
      </c>
      <c r="AF103">
        <v>0</v>
      </c>
      <c r="AG103">
        <v>1</v>
      </c>
      <c r="AH103">
        <v>1</v>
      </c>
      <c r="AI103">
        <v>1</v>
      </c>
      <c r="AJ103">
        <v>1</v>
      </c>
      <c r="AK103">
        <v>1</v>
      </c>
      <c r="AL103">
        <v>0</v>
      </c>
      <c r="AM103">
        <v>1</v>
      </c>
      <c r="AN103">
        <v>1</v>
      </c>
      <c r="AO103">
        <v>1</v>
      </c>
      <c r="AP103" s="23">
        <f>SUM(AC103:AO103)</f>
        <v>11</v>
      </c>
      <c r="AQ103" s="24">
        <f>AP103+AB103+X103+S103+K103</f>
        <v>24</v>
      </c>
      <c r="AR103" s="66">
        <f>AQ103/33</f>
        <v>0.72727272727272729</v>
      </c>
    </row>
    <row r="104" spans="1:44" s="21" customFormat="1" x14ac:dyDescent="0.25">
      <c r="A104">
        <v>99</v>
      </c>
      <c r="B104" t="s">
        <v>585</v>
      </c>
      <c r="C104" t="s">
        <v>590</v>
      </c>
      <c r="D104" t="s">
        <v>591</v>
      </c>
      <c r="E104">
        <v>0</v>
      </c>
      <c r="F104">
        <v>0</v>
      </c>
      <c r="G104">
        <v>0</v>
      </c>
      <c r="H104">
        <v>0</v>
      </c>
      <c r="I104">
        <v>1</v>
      </c>
      <c r="J104">
        <v>0</v>
      </c>
      <c r="K104" s="22">
        <f>SUM(E104:J104)</f>
        <v>1</v>
      </c>
      <c r="L104">
        <v>1</v>
      </c>
      <c r="M104">
        <v>1</v>
      </c>
      <c r="N104">
        <v>1</v>
      </c>
      <c r="O104">
        <v>1</v>
      </c>
      <c r="P104">
        <v>0</v>
      </c>
      <c r="Q104">
        <v>0</v>
      </c>
      <c r="R104">
        <v>0</v>
      </c>
      <c r="S104" s="23">
        <f>SUM(L104:R104)</f>
        <v>4</v>
      </c>
      <c r="T104">
        <v>1</v>
      </c>
      <c r="U104">
        <v>1</v>
      </c>
      <c r="V104">
        <v>1</v>
      </c>
      <c r="W104">
        <v>1</v>
      </c>
      <c r="X104" s="23">
        <f>SUM(T104:W104)</f>
        <v>4</v>
      </c>
      <c r="Y104">
        <v>1</v>
      </c>
      <c r="Z104">
        <v>1</v>
      </c>
      <c r="AA104">
        <v>1</v>
      </c>
      <c r="AB104" s="23">
        <f>SUM(Y104:AA104)</f>
        <v>3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0</v>
      </c>
      <c r="AK104">
        <v>1</v>
      </c>
      <c r="AL104">
        <v>1</v>
      </c>
      <c r="AM104">
        <v>1</v>
      </c>
      <c r="AN104">
        <v>1</v>
      </c>
      <c r="AO104">
        <v>1</v>
      </c>
      <c r="AP104" s="23">
        <f>SUM(AC104:AO104)</f>
        <v>12</v>
      </c>
      <c r="AQ104" s="24">
        <f>AP104+AB104+X104+S104+K104</f>
        <v>24</v>
      </c>
      <c r="AR104" s="66">
        <f>AQ104/33</f>
        <v>0.72727272727272729</v>
      </c>
    </row>
    <row r="105" spans="1:44" s="21" customFormat="1" x14ac:dyDescent="0.25">
      <c r="A105">
        <v>100</v>
      </c>
      <c r="B105" t="s">
        <v>613</v>
      </c>
      <c r="C105" t="s">
        <v>611</v>
      </c>
      <c r="D105" t="s">
        <v>612</v>
      </c>
      <c r="E105">
        <v>1</v>
      </c>
      <c r="F105">
        <v>1</v>
      </c>
      <c r="G105">
        <v>1</v>
      </c>
      <c r="H105">
        <v>0</v>
      </c>
      <c r="I105">
        <v>1</v>
      </c>
      <c r="J105">
        <v>0</v>
      </c>
      <c r="K105" s="22">
        <f>SUM(E105:J105)</f>
        <v>4</v>
      </c>
      <c r="L105">
        <v>0</v>
      </c>
      <c r="M105">
        <v>1</v>
      </c>
      <c r="N105">
        <v>1</v>
      </c>
      <c r="O105">
        <v>1</v>
      </c>
      <c r="P105">
        <v>0</v>
      </c>
      <c r="Q105">
        <v>0</v>
      </c>
      <c r="R105">
        <v>0</v>
      </c>
      <c r="S105" s="23">
        <f>SUM(L105:R105)</f>
        <v>3</v>
      </c>
      <c r="T105">
        <v>1</v>
      </c>
      <c r="U105">
        <v>1</v>
      </c>
      <c r="V105">
        <v>1</v>
      </c>
      <c r="W105">
        <v>1</v>
      </c>
      <c r="X105" s="23">
        <f>SUM(T105:W105)</f>
        <v>4</v>
      </c>
      <c r="Y105">
        <v>1</v>
      </c>
      <c r="Z105">
        <v>1</v>
      </c>
      <c r="AA105">
        <v>0</v>
      </c>
      <c r="AB105" s="23">
        <f>SUM(Y105:AA105)</f>
        <v>2</v>
      </c>
      <c r="AC105">
        <v>1</v>
      </c>
      <c r="AD105">
        <v>1</v>
      </c>
      <c r="AE105">
        <v>1</v>
      </c>
      <c r="AF105">
        <v>0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0</v>
      </c>
      <c r="AM105">
        <v>1</v>
      </c>
      <c r="AN105">
        <v>1</v>
      </c>
      <c r="AO105">
        <v>1</v>
      </c>
      <c r="AP105" s="23">
        <f>SUM(AC105:AO105)</f>
        <v>11</v>
      </c>
      <c r="AQ105" s="24">
        <f>AP105+AB105+X105+S105+K105</f>
        <v>24</v>
      </c>
      <c r="AR105" s="66">
        <f>AQ105/33</f>
        <v>0.72727272727272729</v>
      </c>
    </row>
    <row r="106" spans="1:44" s="21" customFormat="1" x14ac:dyDescent="0.25">
      <c r="A106">
        <v>101</v>
      </c>
      <c r="B106" t="s">
        <v>627</v>
      </c>
      <c r="C106" t="s">
        <v>636</v>
      </c>
      <c r="D106" t="s">
        <v>637</v>
      </c>
      <c r="E106">
        <v>0</v>
      </c>
      <c r="F106">
        <v>1</v>
      </c>
      <c r="G106">
        <v>1</v>
      </c>
      <c r="H106">
        <v>0</v>
      </c>
      <c r="I106">
        <v>1</v>
      </c>
      <c r="J106">
        <v>1</v>
      </c>
      <c r="K106" s="22">
        <f>SUM(E106:J106)</f>
        <v>4</v>
      </c>
      <c r="L106">
        <v>0</v>
      </c>
      <c r="M106">
        <v>1</v>
      </c>
      <c r="N106">
        <v>1</v>
      </c>
      <c r="O106">
        <v>0</v>
      </c>
      <c r="P106">
        <v>0</v>
      </c>
      <c r="Q106">
        <v>0</v>
      </c>
      <c r="R106">
        <v>0</v>
      </c>
      <c r="S106" s="23">
        <f>SUM(L106:R106)</f>
        <v>2</v>
      </c>
      <c r="T106">
        <v>1</v>
      </c>
      <c r="U106">
        <v>1</v>
      </c>
      <c r="V106">
        <v>1</v>
      </c>
      <c r="W106">
        <v>1</v>
      </c>
      <c r="X106" s="23">
        <f>SUM(T106:W106)</f>
        <v>4</v>
      </c>
      <c r="Y106">
        <v>1</v>
      </c>
      <c r="Z106">
        <v>1</v>
      </c>
      <c r="AA106">
        <v>1</v>
      </c>
      <c r="AB106" s="23">
        <f>SUM(Y106:AA106)</f>
        <v>3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0</v>
      </c>
      <c r="AK106">
        <v>1</v>
      </c>
      <c r="AL106">
        <v>0</v>
      </c>
      <c r="AM106">
        <v>1</v>
      </c>
      <c r="AN106">
        <v>1</v>
      </c>
      <c r="AO106">
        <v>1</v>
      </c>
      <c r="AP106" s="23">
        <f>SUM(AC106:AO106)</f>
        <v>11</v>
      </c>
      <c r="AQ106" s="24">
        <f>AP106+AB106+X106+S106+K106</f>
        <v>24</v>
      </c>
      <c r="AR106" s="66">
        <f>AQ106/33</f>
        <v>0.72727272727272729</v>
      </c>
    </row>
    <row r="107" spans="1:44" s="21" customFormat="1" x14ac:dyDescent="0.25">
      <c r="A107">
        <v>102</v>
      </c>
      <c r="B107" t="s">
        <v>677</v>
      </c>
      <c r="C107" t="s">
        <v>690</v>
      </c>
      <c r="D107" t="s">
        <v>691</v>
      </c>
      <c r="E107">
        <v>1</v>
      </c>
      <c r="F107">
        <v>1</v>
      </c>
      <c r="G107">
        <v>0</v>
      </c>
      <c r="H107">
        <v>0</v>
      </c>
      <c r="I107">
        <v>1</v>
      </c>
      <c r="J107">
        <v>1</v>
      </c>
      <c r="K107" s="22">
        <f>SUM(E107:J107)</f>
        <v>4</v>
      </c>
      <c r="L107">
        <v>1</v>
      </c>
      <c r="M107">
        <v>1</v>
      </c>
      <c r="N107">
        <v>1</v>
      </c>
      <c r="O107">
        <v>1</v>
      </c>
      <c r="P107">
        <v>0</v>
      </c>
      <c r="Q107">
        <v>0</v>
      </c>
      <c r="R107">
        <v>0</v>
      </c>
      <c r="S107" s="23">
        <f>SUM(L107:R107)</f>
        <v>4</v>
      </c>
      <c r="T107">
        <v>1</v>
      </c>
      <c r="U107">
        <v>1</v>
      </c>
      <c r="V107">
        <v>0</v>
      </c>
      <c r="W107">
        <v>1</v>
      </c>
      <c r="X107" s="23">
        <f>SUM(T107:W107)</f>
        <v>3</v>
      </c>
      <c r="Y107">
        <v>1</v>
      </c>
      <c r="Z107">
        <v>1</v>
      </c>
      <c r="AA107">
        <v>0</v>
      </c>
      <c r="AB107" s="23">
        <f>SUM(Y107:AA107)</f>
        <v>2</v>
      </c>
      <c r="AC107">
        <v>1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1</v>
      </c>
      <c r="AJ107">
        <v>0</v>
      </c>
      <c r="AK107">
        <v>1</v>
      </c>
      <c r="AL107">
        <v>1</v>
      </c>
      <c r="AM107">
        <v>1</v>
      </c>
      <c r="AN107">
        <v>1</v>
      </c>
      <c r="AO107">
        <v>0</v>
      </c>
      <c r="AP107" s="23">
        <f>SUM(AC107:AO107)</f>
        <v>11</v>
      </c>
      <c r="AQ107" s="24">
        <f>AP107+AB107+X107+S107+K107</f>
        <v>24</v>
      </c>
      <c r="AR107" s="66">
        <f>AQ107/33</f>
        <v>0.72727272727272729</v>
      </c>
    </row>
    <row r="108" spans="1:44" s="21" customFormat="1" x14ac:dyDescent="0.25">
      <c r="A108">
        <v>103</v>
      </c>
      <c r="B108" t="s">
        <v>677</v>
      </c>
      <c r="C108" t="s">
        <v>694</v>
      </c>
      <c r="D108" t="s">
        <v>695</v>
      </c>
      <c r="E108">
        <v>1</v>
      </c>
      <c r="F108">
        <v>1</v>
      </c>
      <c r="G108">
        <v>1</v>
      </c>
      <c r="H108">
        <v>0</v>
      </c>
      <c r="I108">
        <v>1</v>
      </c>
      <c r="J108">
        <v>1</v>
      </c>
      <c r="K108" s="22">
        <f>SUM(E108:J108)</f>
        <v>5</v>
      </c>
      <c r="L108">
        <v>1</v>
      </c>
      <c r="M108">
        <v>1</v>
      </c>
      <c r="N108">
        <v>1</v>
      </c>
      <c r="O108">
        <v>1</v>
      </c>
      <c r="P108">
        <v>0</v>
      </c>
      <c r="Q108">
        <v>0</v>
      </c>
      <c r="R108">
        <v>0</v>
      </c>
      <c r="S108" s="23">
        <f>SUM(L108:R108)</f>
        <v>4</v>
      </c>
      <c r="T108">
        <v>1</v>
      </c>
      <c r="U108">
        <v>1</v>
      </c>
      <c r="V108">
        <v>1</v>
      </c>
      <c r="W108">
        <v>1</v>
      </c>
      <c r="X108" s="23">
        <f>SUM(T108:W108)</f>
        <v>4</v>
      </c>
      <c r="Y108">
        <v>1</v>
      </c>
      <c r="Z108">
        <v>1</v>
      </c>
      <c r="AA108">
        <v>1</v>
      </c>
      <c r="AB108" s="23">
        <f>SUM(Y108:AA108)</f>
        <v>3</v>
      </c>
      <c r="AC108">
        <v>1</v>
      </c>
      <c r="AD108">
        <v>1</v>
      </c>
      <c r="AE108">
        <v>0</v>
      </c>
      <c r="AF108">
        <v>0</v>
      </c>
      <c r="AG108">
        <v>1</v>
      </c>
      <c r="AH108">
        <v>0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0</v>
      </c>
      <c r="AO108">
        <v>0</v>
      </c>
      <c r="AP108" s="23">
        <f>SUM(AC108:AO108)</f>
        <v>8</v>
      </c>
      <c r="AQ108" s="24">
        <f>AP108+AB108+X108+S108+K108</f>
        <v>24</v>
      </c>
      <c r="AR108" s="66">
        <f>AQ108/33</f>
        <v>0.72727272727272729</v>
      </c>
    </row>
    <row r="109" spans="1:44" s="21" customFormat="1" x14ac:dyDescent="0.25">
      <c r="A109">
        <v>104</v>
      </c>
      <c r="B109" t="s">
        <v>677</v>
      </c>
      <c r="C109" t="s">
        <v>702</v>
      </c>
      <c r="D109" t="s">
        <v>703</v>
      </c>
      <c r="E109">
        <v>1</v>
      </c>
      <c r="F109">
        <v>0</v>
      </c>
      <c r="G109">
        <v>1</v>
      </c>
      <c r="H109">
        <v>0</v>
      </c>
      <c r="I109">
        <v>1</v>
      </c>
      <c r="J109">
        <v>1</v>
      </c>
      <c r="K109" s="22">
        <f>SUM(E109:J109)</f>
        <v>4</v>
      </c>
      <c r="L109">
        <v>1</v>
      </c>
      <c r="M109">
        <v>1</v>
      </c>
      <c r="N109">
        <v>1</v>
      </c>
      <c r="O109">
        <v>0</v>
      </c>
      <c r="P109">
        <v>0</v>
      </c>
      <c r="Q109">
        <v>0</v>
      </c>
      <c r="R109">
        <v>0</v>
      </c>
      <c r="S109" s="23">
        <f>SUM(L109:R109)</f>
        <v>3</v>
      </c>
      <c r="T109">
        <v>1</v>
      </c>
      <c r="U109">
        <v>1</v>
      </c>
      <c r="V109">
        <v>1</v>
      </c>
      <c r="W109">
        <v>1</v>
      </c>
      <c r="X109" s="23">
        <f>SUM(T109:W109)</f>
        <v>4</v>
      </c>
      <c r="Y109">
        <v>1</v>
      </c>
      <c r="Z109">
        <v>1</v>
      </c>
      <c r="AA109">
        <v>1</v>
      </c>
      <c r="AB109" s="23">
        <f>SUM(Y109:AA109)</f>
        <v>3</v>
      </c>
      <c r="AC109">
        <v>1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1</v>
      </c>
      <c r="AJ109">
        <v>0</v>
      </c>
      <c r="AK109">
        <v>1</v>
      </c>
      <c r="AL109">
        <v>0</v>
      </c>
      <c r="AM109">
        <v>1</v>
      </c>
      <c r="AN109">
        <v>1</v>
      </c>
      <c r="AO109">
        <v>0</v>
      </c>
      <c r="AP109" s="23">
        <f>SUM(AC109:AO109)</f>
        <v>10</v>
      </c>
      <c r="AQ109" s="24">
        <f>AP109+AB109+X109+S109+K109</f>
        <v>24</v>
      </c>
      <c r="AR109" s="66">
        <f>AQ109/33</f>
        <v>0.72727272727272729</v>
      </c>
    </row>
    <row r="110" spans="1:44" s="21" customFormat="1" x14ac:dyDescent="0.25">
      <c r="A110">
        <v>105</v>
      </c>
      <c r="B110" t="s">
        <v>708</v>
      </c>
      <c r="C110" t="s">
        <v>709</v>
      </c>
      <c r="D110" t="s">
        <v>710</v>
      </c>
      <c r="E110">
        <v>1</v>
      </c>
      <c r="F110">
        <v>1</v>
      </c>
      <c r="G110">
        <v>1</v>
      </c>
      <c r="H110">
        <v>0</v>
      </c>
      <c r="I110">
        <v>1</v>
      </c>
      <c r="J110">
        <v>1</v>
      </c>
      <c r="K110" s="22">
        <f>SUM(E110:J110)</f>
        <v>5</v>
      </c>
      <c r="L110">
        <v>1</v>
      </c>
      <c r="M110">
        <v>1</v>
      </c>
      <c r="N110">
        <v>1</v>
      </c>
      <c r="O110">
        <v>1</v>
      </c>
      <c r="P110">
        <v>0</v>
      </c>
      <c r="Q110">
        <v>0</v>
      </c>
      <c r="R110">
        <v>0</v>
      </c>
      <c r="S110" s="23">
        <f>SUM(L110:R110)</f>
        <v>4</v>
      </c>
      <c r="T110">
        <v>1</v>
      </c>
      <c r="U110">
        <v>1</v>
      </c>
      <c r="V110">
        <v>0</v>
      </c>
      <c r="W110">
        <v>1</v>
      </c>
      <c r="X110" s="23">
        <f>SUM(T110:W110)</f>
        <v>3</v>
      </c>
      <c r="Y110">
        <v>1</v>
      </c>
      <c r="Z110">
        <v>1</v>
      </c>
      <c r="AA110">
        <v>0</v>
      </c>
      <c r="AB110" s="23">
        <f>SUM(Y110:AA110)</f>
        <v>2</v>
      </c>
      <c r="AC110">
        <v>1</v>
      </c>
      <c r="AD110">
        <v>1</v>
      </c>
      <c r="AE110">
        <v>0</v>
      </c>
      <c r="AF110">
        <v>1</v>
      </c>
      <c r="AG110">
        <v>1</v>
      </c>
      <c r="AH110">
        <v>1</v>
      </c>
      <c r="AI110">
        <v>0</v>
      </c>
      <c r="AJ110">
        <v>1</v>
      </c>
      <c r="AK110">
        <v>0</v>
      </c>
      <c r="AL110">
        <v>1</v>
      </c>
      <c r="AM110">
        <v>1</v>
      </c>
      <c r="AN110">
        <v>1</v>
      </c>
      <c r="AO110">
        <v>1</v>
      </c>
      <c r="AP110" s="23">
        <f>SUM(AC110:AO110)</f>
        <v>10</v>
      </c>
      <c r="AQ110" s="24">
        <f>AP110+AB110+X110+S110+K110</f>
        <v>24</v>
      </c>
      <c r="AR110" s="66">
        <f>AQ110/33</f>
        <v>0.72727272727272729</v>
      </c>
    </row>
    <row r="111" spans="1:44" s="21" customFormat="1" x14ac:dyDescent="0.25">
      <c r="A111">
        <v>106</v>
      </c>
      <c r="B111" t="s">
        <v>708</v>
      </c>
      <c r="C111" t="s">
        <v>719</v>
      </c>
      <c r="D111" t="s">
        <v>720</v>
      </c>
      <c r="E111">
        <v>1</v>
      </c>
      <c r="F111">
        <v>1</v>
      </c>
      <c r="G111">
        <v>1</v>
      </c>
      <c r="H111">
        <v>0</v>
      </c>
      <c r="I111">
        <v>1</v>
      </c>
      <c r="J111">
        <v>0</v>
      </c>
      <c r="K111" s="22">
        <f>SUM(E111:J111)</f>
        <v>4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0</v>
      </c>
      <c r="R111">
        <v>0</v>
      </c>
      <c r="S111" s="23">
        <f>SUM(L111:R111)</f>
        <v>5</v>
      </c>
      <c r="T111">
        <v>1</v>
      </c>
      <c r="U111">
        <v>1</v>
      </c>
      <c r="V111">
        <v>1</v>
      </c>
      <c r="W111">
        <v>1</v>
      </c>
      <c r="X111" s="23">
        <f>SUM(T111:W111)</f>
        <v>4</v>
      </c>
      <c r="Y111">
        <v>1</v>
      </c>
      <c r="Z111">
        <v>0</v>
      </c>
      <c r="AA111">
        <v>0</v>
      </c>
      <c r="AB111" s="23">
        <f>SUM(Y111:AA111)</f>
        <v>1</v>
      </c>
      <c r="AC111">
        <v>1</v>
      </c>
      <c r="AD111">
        <v>1</v>
      </c>
      <c r="AE111">
        <v>1</v>
      </c>
      <c r="AF111">
        <v>0</v>
      </c>
      <c r="AG111">
        <v>1</v>
      </c>
      <c r="AH111">
        <v>1</v>
      </c>
      <c r="AI111">
        <v>1</v>
      </c>
      <c r="AJ111">
        <v>0</v>
      </c>
      <c r="AK111">
        <v>1</v>
      </c>
      <c r="AL111">
        <v>0</v>
      </c>
      <c r="AM111">
        <v>1</v>
      </c>
      <c r="AN111">
        <v>1</v>
      </c>
      <c r="AO111">
        <v>1</v>
      </c>
      <c r="AP111" s="23">
        <f>SUM(AC111:AO111)</f>
        <v>10</v>
      </c>
      <c r="AQ111" s="24">
        <f>AP111+AB111+X111+S111+K111</f>
        <v>24</v>
      </c>
      <c r="AR111" s="66">
        <f>AQ111/33</f>
        <v>0.72727272727272729</v>
      </c>
    </row>
    <row r="112" spans="1:44" s="21" customFormat="1" x14ac:dyDescent="0.25">
      <c r="A112">
        <v>107</v>
      </c>
      <c r="B112" t="s">
        <v>2023</v>
      </c>
      <c r="C112" t="s">
        <v>741</v>
      </c>
      <c r="D112" t="s">
        <v>742</v>
      </c>
      <c r="E112">
        <v>1</v>
      </c>
      <c r="F112">
        <v>1</v>
      </c>
      <c r="G112">
        <v>1</v>
      </c>
      <c r="H112">
        <v>0</v>
      </c>
      <c r="I112">
        <v>1</v>
      </c>
      <c r="J112">
        <v>0</v>
      </c>
      <c r="K112" s="22">
        <f>SUM(E112:J112)</f>
        <v>4</v>
      </c>
      <c r="L112">
        <v>1</v>
      </c>
      <c r="M112">
        <v>1</v>
      </c>
      <c r="N112">
        <v>1</v>
      </c>
      <c r="O112">
        <v>1</v>
      </c>
      <c r="P112">
        <v>0</v>
      </c>
      <c r="Q112">
        <v>0</v>
      </c>
      <c r="R112">
        <v>0</v>
      </c>
      <c r="S112" s="23">
        <f>SUM(L112:R112)</f>
        <v>4</v>
      </c>
      <c r="T112">
        <v>1</v>
      </c>
      <c r="U112">
        <v>1</v>
      </c>
      <c r="V112">
        <v>1</v>
      </c>
      <c r="W112">
        <v>1</v>
      </c>
      <c r="X112" s="23">
        <f>SUM(T112:W112)</f>
        <v>4</v>
      </c>
      <c r="Y112">
        <v>1</v>
      </c>
      <c r="Z112">
        <v>1</v>
      </c>
      <c r="AA112">
        <v>1</v>
      </c>
      <c r="AB112" s="23">
        <f>SUM(Y112:AA112)</f>
        <v>3</v>
      </c>
      <c r="AC112">
        <v>1</v>
      </c>
      <c r="AD112">
        <v>1</v>
      </c>
      <c r="AE112">
        <v>1</v>
      </c>
      <c r="AF112">
        <v>0</v>
      </c>
      <c r="AG112">
        <v>1</v>
      </c>
      <c r="AH112">
        <v>1</v>
      </c>
      <c r="AI112">
        <v>1</v>
      </c>
      <c r="AJ112">
        <v>0</v>
      </c>
      <c r="AK112">
        <v>1</v>
      </c>
      <c r="AL112">
        <v>0</v>
      </c>
      <c r="AM112">
        <v>1</v>
      </c>
      <c r="AN112">
        <v>1</v>
      </c>
      <c r="AO112">
        <v>0</v>
      </c>
      <c r="AP112" s="23">
        <f>SUM(AC112:AO112)</f>
        <v>9</v>
      </c>
      <c r="AQ112" s="24">
        <f>AP112+AB112+X112+S112+K112</f>
        <v>24</v>
      </c>
      <c r="AR112" s="66">
        <f>AQ112/33</f>
        <v>0.72727272727272729</v>
      </c>
    </row>
    <row r="113" spans="1:44" s="21" customFormat="1" x14ac:dyDescent="0.25">
      <c r="A113">
        <v>108</v>
      </c>
      <c r="B113" t="s">
        <v>761</v>
      </c>
      <c r="C113" t="s">
        <v>762</v>
      </c>
      <c r="D113" t="s">
        <v>763</v>
      </c>
      <c r="E113">
        <v>0</v>
      </c>
      <c r="F113">
        <v>1</v>
      </c>
      <c r="G113">
        <v>1</v>
      </c>
      <c r="H113">
        <v>0</v>
      </c>
      <c r="I113">
        <v>1</v>
      </c>
      <c r="J113">
        <v>1</v>
      </c>
      <c r="K113" s="22">
        <f>SUM(E113:J113)</f>
        <v>4</v>
      </c>
      <c r="L113">
        <v>1</v>
      </c>
      <c r="M113">
        <v>1</v>
      </c>
      <c r="N113">
        <v>1</v>
      </c>
      <c r="O113">
        <v>1</v>
      </c>
      <c r="P113">
        <v>0</v>
      </c>
      <c r="Q113">
        <v>0</v>
      </c>
      <c r="R113">
        <v>0</v>
      </c>
      <c r="S113" s="23">
        <f>SUM(L113:R113)</f>
        <v>4</v>
      </c>
      <c r="T113">
        <v>1</v>
      </c>
      <c r="U113">
        <v>1</v>
      </c>
      <c r="V113">
        <v>1</v>
      </c>
      <c r="W113">
        <v>1</v>
      </c>
      <c r="X113" s="23">
        <f>SUM(T113:W113)</f>
        <v>4</v>
      </c>
      <c r="Y113">
        <v>1</v>
      </c>
      <c r="Z113">
        <v>1</v>
      </c>
      <c r="AA113">
        <v>1</v>
      </c>
      <c r="AB113" s="23">
        <f>SUM(Y113:AA113)</f>
        <v>3</v>
      </c>
      <c r="AC113">
        <v>1</v>
      </c>
      <c r="AD113">
        <v>1</v>
      </c>
      <c r="AE113">
        <v>1</v>
      </c>
      <c r="AF113">
        <v>0</v>
      </c>
      <c r="AG113">
        <v>1</v>
      </c>
      <c r="AH113">
        <v>1</v>
      </c>
      <c r="AI113">
        <v>1</v>
      </c>
      <c r="AJ113">
        <v>0</v>
      </c>
      <c r="AK113">
        <v>1</v>
      </c>
      <c r="AL113">
        <v>0</v>
      </c>
      <c r="AM113">
        <v>1</v>
      </c>
      <c r="AN113">
        <v>1</v>
      </c>
      <c r="AO113">
        <v>0</v>
      </c>
      <c r="AP113" s="23">
        <f>SUM(AC113:AO113)</f>
        <v>9</v>
      </c>
      <c r="AQ113" s="24">
        <f>AP113+AB113+X113+S113+K113</f>
        <v>24</v>
      </c>
      <c r="AR113" s="66">
        <f>AQ113/33</f>
        <v>0.72727272727272729</v>
      </c>
    </row>
    <row r="114" spans="1:44" s="21" customFormat="1" x14ac:dyDescent="0.25">
      <c r="A114">
        <v>109</v>
      </c>
      <c r="B114" t="s">
        <v>761</v>
      </c>
      <c r="C114" t="s">
        <v>764</v>
      </c>
      <c r="D114" t="s">
        <v>765</v>
      </c>
      <c r="E114">
        <v>0</v>
      </c>
      <c r="F114">
        <v>1</v>
      </c>
      <c r="G114">
        <v>1</v>
      </c>
      <c r="H114">
        <v>0</v>
      </c>
      <c r="I114">
        <v>1</v>
      </c>
      <c r="J114">
        <v>1</v>
      </c>
      <c r="K114" s="22">
        <f>SUM(E114:J114)</f>
        <v>4</v>
      </c>
      <c r="L114">
        <v>1</v>
      </c>
      <c r="M114">
        <v>1</v>
      </c>
      <c r="N114">
        <v>0</v>
      </c>
      <c r="O114">
        <v>1</v>
      </c>
      <c r="P114">
        <v>0</v>
      </c>
      <c r="Q114">
        <v>0</v>
      </c>
      <c r="R114">
        <v>0</v>
      </c>
      <c r="S114" s="23">
        <f>SUM(L114:R114)</f>
        <v>3</v>
      </c>
      <c r="T114">
        <v>1</v>
      </c>
      <c r="U114">
        <v>1</v>
      </c>
      <c r="V114">
        <v>1</v>
      </c>
      <c r="W114">
        <v>1</v>
      </c>
      <c r="X114" s="23">
        <f>SUM(T114:W114)</f>
        <v>4</v>
      </c>
      <c r="Y114">
        <v>1</v>
      </c>
      <c r="Z114">
        <v>1</v>
      </c>
      <c r="AA114">
        <v>1</v>
      </c>
      <c r="AB114" s="23">
        <f>SUM(Y114:AA114)</f>
        <v>3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0</v>
      </c>
      <c r="AK114">
        <v>1</v>
      </c>
      <c r="AL114">
        <v>0</v>
      </c>
      <c r="AM114">
        <v>1</v>
      </c>
      <c r="AN114">
        <v>1</v>
      </c>
      <c r="AO114">
        <v>0</v>
      </c>
      <c r="AP114" s="23">
        <f>SUM(AC114:AO114)</f>
        <v>10</v>
      </c>
      <c r="AQ114" s="24">
        <f>AP114+AB114+X114+S114+K114</f>
        <v>24</v>
      </c>
      <c r="AR114" s="66">
        <f>AQ114/33</f>
        <v>0.72727272727272729</v>
      </c>
    </row>
    <row r="115" spans="1:44" s="21" customFormat="1" x14ac:dyDescent="0.25">
      <c r="A115">
        <v>110</v>
      </c>
      <c r="B115" t="s">
        <v>761</v>
      </c>
      <c r="C115" t="s">
        <v>776</v>
      </c>
      <c r="D115" t="s">
        <v>777</v>
      </c>
      <c r="E115">
        <v>0</v>
      </c>
      <c r="F115">
        <v>0</v>
      </c>
      <c r="G115">
        <v>1</v>
      </c>
      <c r="H115">
        <v>0</v>
      </c>
      <c r="I115">
        <v>1</v>
      </c>
      <c r="J115">
        <v>1</v>
      </c>
      <c r="K115" s="22">
        <f>SUM(E115:J115)</f>
        <v>3</v>
      </c>
      <c r="L115">
        <v>1</v>
      </c>
      <c r="M115">
        <v>1</v>
      </c>
      <c r="N115">
        <v>1</v>
      </c>
      <c r="O115">
        <v>1</v>
      </c>
      <c r="P115">
        <v>0</v>
      </c>
      <c r="Q115">
        <v>0</v>
      </c>
      <c r="R115">
        <v>0</v>
      </c>
      <c r="S115" s="23">
        <f>SUM(L115:R115)</f>
        <v>4</v>
      </c>
      <c r="T115">
        <v>1</v>
      </c>
      <c r="U115">
        <v>1</v>
      </c>
      <c r="V115">
        <v>1</v>
      </c>
      <c r="W115">
        <v>1</v>
      </c>
      <c r="X115" s="23">
        <f>SUM(T115:W115)</f>
        <v>4</v>
      </c>
      <c r="Y115">
        <v>1</v>
      </c>
      <c r="Z115">
        <v>1</v>
      </c>
      <c r="AA115">
        <v>1</v>
      </c>
      <c r="AB115" s="23">
        <f>SUM(Y115:AA115)</f>
        <v>3</v>
      </c>
      <c r="AC115">
        <v>1</v>
      </c>
      <c r="AD115">
        <v>1</v>
      </c>
      <c r="AE115">
        <v>1</v>
      </c>
      <c r="AF115">
        <v>1</v>
      </c>
      <c r="AG115">
        <v>1</v>
      </c>
      <c r="AH115">
        <v>1</v>
      </c>
      <c r="AI115">
        <v>1</v>
      </c>
      <c r="AJ115">
        <v>0</v>
      </c>
      <c r="AK115">
        <v>1</v>
      </c>
      <c r="AL115">
        <v>0</v>
      </c>
      <c r="AM115">
        <v>1</v>
      </c>
      <c r="AN115">
        <v>1</v>
      </c>
      <c r="AO115">
        <v>0</v>
      </c>
      <c r="AP115" s="23">
        <f>SUM(AC115:AO115)</f>
        <v>10</v>
      </c>
      <c r="AQ115" s="24">
        <f>AP115+AB115+X115+S115+K115</f>
        <v>24</v>
      </c>
      <c r="AR115" s="66">
        <f>AQ115/33</f>
        <v>0.72727272727272729</v>
      </c>
    </row>
    <row r="116" spans="1:44" s="21" customFormat="1" x14ac:dyDescent="0.25">
      <c r="A116">
        <v>111</v>
      </c>
      <c r="B116" t="s">
        <v>761</v>
      </c>
      <c r="C116" t="s">
        <v>780</v>
      </c>
      <c r="D116" t="s">
        <v>781</v>
      </c>
      <c r="E116">
        <v>0</v>
      </c>
      <c r="F116">
        <v>0</v>
      </c>
      <c r="G116">
        <v>1</v>
      </c>
      <c r="H116">
        <v>0</v>
      </c>
      <c r="I116">
        <v>1</v>
      </c>
      <c r="J116">
        <v>1</v>
      </c>
      <c r="K116" s="22">
        <f>SUM(E116:J116)</f>
        <v>3</v>
      </c>
      <c r="L116">
        <v>1</v>
      </c>
      <c r="M116">
        <v>1</v>
      </c>
      <c r="N116">
        <v>1</v>
      </c>
      <c r="O116">
        <v>1</v>
      </c>
      <c r="P116">
        <v>0</v>
      </c>
      <c r="Q116">
        <v>0</v>
      </c>
      <c r="R116">
        <v>0</v>
      </c>
      <c r="S116" s="23">
        <f>SUM(L116:R116)</f>
        <v>4</v>
      </c>
      <c r="T116">
        <v>1</v>
      </c>
      <c r="U116">
        <v>1</v>
      </c>
      <c r="V116">
        <v>1</v>
      </c>
      <c r="W116">
        <v>1</v>
      </c>
      <c r="X116" s="23">
        <f>SUM(T116:W116)</f>
        <v>4</v>
      </c>
      <c r="Y116">
        <v>1</v>
      </c>
      <c r="Z116">
        <v>1</v>
      </c>
      <c r="AA116">
        <v>1</v>
      </c>
      <c r="AB116" s="23">
        <f>SUM(Y116:AA116)</f>
        <v>3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0</v>
      </c>
      <c r="AK116">
        <v>1</v>
      </c>
      <c r="AL116">
        <v>0</v>
      </c>
      <c r="AM116">
        <v>1</v>
      </c>
      <c r="AN116">
        <v>1</v>
      </c>
      <c r="AO116">
        <v>0</v>
      </c>
      <c r="AP116" s="23">
        <f>SUM(AC116:AO116)</f>
        <v>10</v>
      </c>
      <c r="AQ116" s="24">
        <f>AP116+AB116+X116+S116+K116</f>
        <v>24</v>
      </c>
      <c r="AR116" s="66">
        <f>AQ116/33</f>
        <v>0.72727272727272729</v>
      </c>
    </row>
    <row r="117" spans="1:44" s="21" customFormat="1" x14ac:dyDescent="0.25">
      <c r="A117">
        <v>112</v>
      </c>
      <c r="B117" t="s">
        <v>761</v>
      </c>
      <c r="C117" t="s">
        <v>764</v>
      </c>
      <c r="D117" t="s">
        <v>765</v>
      </c>
      <c r="E117">
        <v>0</v>
      </c>
      <c r="F117">
        <v>1</v>
      </c>
      <c r="G117">
        <v>1</v>
      </c>
      <c r="H117">
        <v>0</v>
      </c>
      <c r="I117">
        <v>1</v>
      </c>
      <c r="J117">
        <v>1</v>
      </c>
      <c r="K117" s="22">
        <f>SUM(E117:J117)</f>
        <v>4</v>
      </c>
      <c r="L117">
        <v>1</v>
      </c>
      <c r="M117">
        <v>1</v>
      </c>
      <c r="N117">
        <v>0</v>
      </c>
      <c r="O117">
        <v>1</v>
      </c>
      <c r="P117">
        <v>0</v>
      </c>
      <c r="Q117">
        <v>0</v>
      </c>
      <c r="R117">
        <v>0</v>
      </c>
      <c r="S117" s="23">
        <f>SUM(L117:R117)</f>
        <v>3</v>
      </c>
      <c r="T117">
        <v>1</v>
      </c>
      <c r="U117">
        <v>1</v>
      </c>
      <c r="V117">
        <v>1</v>
      </c>
      <c r="W117">
        <v>1</v>
      </c>
      <c r="X117" s="23">
        <f>SUM(T117:W117)</f>
        <v>4</v>
      </c>
      <c r="Y117">
        <v>1</v>
      </c>
      <c r="Z117">
        <v>1</v>
      </c>
      <c r="AA117">
        <v>1</v>
      </c>
      <c r="AB117" s="23">
        <f>SUM(Y117:AA117)</f>
        <v>3</v>
      </c>
      <c r="AC117">
        <v>1</v>
      </c>
      <c r="AD117">
        <v>1</v>
      </c>
      <c r="AE117">
        <v>1</v>
      </c>
      <c r="AF117">
        <v>1</v>
      </c>
      <c r="AG117">
        <v>1</v>
      </c>
      <c r="AH117">
        <v>1</v>
      </c>
      <c r="AI117">
        <v>1</v>
      </c>
      <c r="AJ117">
        <v>0</v>
      </c>
      <c r="AK117">
        <v>1</v>
      </c>
      <c r="AL117">
        <v>0</v>
      </c>
      <c r="AM117">
        <v>1</v>
      </c>
      <c r="AN117">
        <v>1</v>
      </c>
      <c r="AO117">
        <v>0</v>
      </c>
      <c r="AP117" s="23">
        <f>SUM(AC117:AO117)</f>
        <v>10</v>
      </c>
      <c r="AQ117" s="24">
        <f>AP117+AB117+X117+S117+K117</f>
        <v>24</v>
      </c>
      <c r="AR117" s="66">
        <f>AQ117/33</f>
        <v>0.72727272727272729</v>
      </c>
    </row>
    <row r="118" spans="1:44" s="21" customFormat="1" x14ac:dyDescent="0.25">
      <c r="A118">
        <v>113</v>
      </c>
      <c r="B118" t="s">
        <v>788</v>
      </c>
      <c r="C118" t="s">
        <v>795</v>
      </c>
      <c r="D118" t="s">
        <v>796</v>
      </c>
      <c r="E118">
        <v>0</v>
      </c>
      <c r="F118">
        <v>0</v>
      </c>
      <c r="G118">
        <v>1</v>
      </c>
      <c r="H118">
        <v>0</v>
      </c>
      <c r="I118">
        <v>1</v>
      </c>
      <c r="J118">
        <v>0</v>
      </c>
      <c r="K118" s="22">
        <f>SUM(E118:J118)</f>
        <v>2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0</v>
      </c>
      <c r="R118">
        <v>0</v>
      </c>
      <c r="S118" s="23">
        <f>SUM(L118:R118)</f>
        <v>5</v>
      </c>
      <c r="T118">
        <v>1</v>
      </c>
      <c r="U118">
        <v>1</v>
      </c>
      <c r="V118">
        <v>1</v>
      </c>
      <c r="W118">
        <v>1</v>
      </c>
      <c r="X118" s="23">
        <f>SUM(T118:W118)</f>
        <v>4</v>
      </c>
      <c r="Y118">
        <v>1</v>
      </c>
      <c r="Z118">
        <v>1</v>
      </c>
      <c r="AA118">
        <v>1</v>
      </c>
      <c r="AB118" s="23">
        <f>SUM(Y118:AA118)</f>
        <v>3</v>
      </c>
      <c r="AC118">
        <v>1</v>
      </c>
      <c r="AD118">
        <v>1</v>
      </c>
      <c r="AE118">
        <v>1</v>
      </c>
      <c r="AF118">
        <v>0</v>
      </c>
      <c r="AG118">
        <v>1</v>
      </c>
      <c r="AH118">
        <v>1</v>
      </c>
      <c r="AI118">
        <v>1</v>
      </c>
      <c r="AJ118">
        <v>0</v>
      </c>
      <c r="AK118">
        <v>1</v>
      </c>
      <c r="AL118">
        <v>1</v>
      </c>
      <c r="AM118">
        <v>1</v>
      </c>
      <c r="AN118">
        <v>1</v>
      </c>
      <c r="AO118">
        <v>0</v>
      </c>
      <c r="AP118" s="23">
        <f>SUM(AC118:AO118)</f>
        <v>10</v>
      </c>
      <c r="AQ118" s="24">
        <f>AP118+AB118+X118+S118+K118</f>
        <v>24</v>
      </c>
      <c r="AR118" s="66">
        <f>AQ118/33</f>
        <v>0.72727272727272729</v>
      </c>
    </row>
    <row r="119" spans="1:44" s="21" customFormat="1" x14ac:dyDescent="0.25">
      <c r="A119">
        <v>114</v>
      </c>
      <c r="B119" t="s">
        <v>813</v>
      </c>
      <c r="C119" t="s">
        <v>819</v>
      </c>
      <c r="D119" t="s">
        <v>820</v>
      </c>
      <c r="E119">
        <v>0</v>
      </c>
      <c r="F119">
        <v>1</v>
      </c>
      <c r="G119">
        <v>1</v>
      </c>
      <c r="H119">
        <v>0</v>
      </c>
      <c r="I119">
        <v>1</v>
      </c>
      <c r="J119">
        <v>0</v>
      </c>
      <c r="K119" s="22">
        <f>SUM(E119:J119)</f>
        <v>3</v>
      </c>
      <c r="L119">
        <v>1</v>
      </c>
      <c r="M119">
        <v>1</v>
      </c>
      <c r="N119">
        <v>1</v>
      </c>
      <c r="O119">
        <v>1</v>
      </c>
      <c r="P119">
        <v>0</v>
      </c>
      <c r="Q119">
        <v>0</v>
      </c>
      <c r="R119">
        <v>0</v>
      </c>
      <c r="S119" s="23">
        <f>SUM(L119:R119)</f>
        <v>4</v>
      </c>
      <c r="T119">
        <v>1</v>
      </c>
      <c r="U119">
        <v>1</v>
      </c>
      <c r="V119">
        <v>1</v>
      </c>
      <c r="W119">
        <v>1</v>
      </c>
      <c r="X119" s="23">
        <f>SUM(T119:W119)</f>
        <v>4</v>
      </c>
      <c r="Y119">
        <v>1</v>
      </c>
      <c r="Z119">
        <v>1</v>
      </c>
      <c r="AA119">
        <v>1</v>
      </c>
      <c r="AB119" s="23">
        <f>SUM(Y119:AA119)</f>
        <v>3</v>
      </c>
      <c r="AC119">
        <v>1</v>
      </c>
      <c r="AD119">
        <v>1</v>
      </c>
      <c r="AE119">
        <v>1</v>
      </c>
      <c r="AF119">
        <v>0</v>
      </c>
      <c r="AG119">
        <v>1</v>
      </c>
      <c r="AH119">
        <v>1</v>
      </c>
      <c r="AI119">
        <v>1</v>
      </c>
      <c r="AJ119">
        <v>0</v>
      </c>
      <c r="AK119">
        <v>1</v>
      </c>
      <c r="AL119">
        <v>0</v>
      </c>
      <c r="AM119">
        <v>1</v>
      </c>
      <c r="AN119">
        <v>1</v>
      </c>
      <c r="AO119">
        <v>1</v>
      </c>
      <c r="AP119" s="23">
        <f>SUM(AC119:AO119)</f>
        <v>10</v>
      </c>
      <c r="AQ119" s="24">
        <f>AP119+AB119+X119+S119+K119</f>
        <v>24</v>
      </c>
      <c r="AR119" s="66">
        <f>AQ119/33</f>
        <v>0.72727272727272729</v>
      </c>
    </row>
    <row r="120" spans="1:44" s="21" customFormat="1" x14ac:dyDescent="0.25">
      <c r="A120">
        <v>115</v>
      </c>
      <c r="B120" t="s">
        <v>831</v>
      </c>
      <c r="C120" t="s">
        <v>848</v>
      </c>
      <c r="D120" t="s">
        <v>849</v>
      </c>
      <c r="E120">
        <v>1</v>
      </c>
      <c r="F120">
        <v>0</v>
      </c>
      <c r="G120">
        <v>0</v>
      </c>
      <c r="H120">
        <v>0</v>
      </c>
      <c r="I120">
        <v>1</v>
      </c>
      <c r="J120">
        <v>1</v>
      </c>
      <c r="K120" s="22">
        <f>SUM(E120:J120)</f>
        <v>3</v>
      </c>
      <c r="L120">
        <v>0</v>
      </c>
      <c r="M120">
        <v>1</v>
      </c>
      <c r="N120">
        <v>1</v>
      </c>
      <c r="O120">
        <v>1</v>
      </c>
      <c r="P120">
        <v>1</v>
      </c>
      <c r="Q120">
        <v>0</v>
      </c>
      <c r="R120">
        <v>0</v>
      </c>
      <c r="S120" s="23">
        <f>SUM(L120:R120)</f>
        <v>4</v>
      </c>
      <c r="T120">
        <v>1</v>
      </c>
      <c r="U120">
        <v>1</v>
      </c>
      <c r="V120">
        <v>1</v>
      </c>
      <c r="W120">
        <v>1</v>
      </c>
      <c r="X120" s="23">
        <f>SUM(T120:W120)</f>
        <v>4</v>
      </c>
      <c r="Y120">
        <v>1</v>
      </c>
      <c r="Z120">
        <v>1</v>
      </c>
      <c r="AA120">
        <v>1</v>
      </c>
      <c r="AB120" s="23">
        <f>SUM(Y120:AA120)</f>
        <v>3</v>
      </c>
      <c r="AC120">
        <v>1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1</v>
      </c>
      <c r="AJ120">
        <v>0</v>
      </c>
      <c r="AK120">
        <v>1</v>
      </c>
      <c r="AL120">
        <v>0</v>
      </c>
      <c r="AM120">
        <v>1</v>
      </c>
      <c r="AN120">
        <v>1</v>
      </c>
      <c r="AO120">
        <v>0</v>
      </c>
      <c r="AP120" s="23">
        <f>SUM(AC120:AO120)</f>
        <v>10</v>
      </c>
      <c r="AQ120" s="24">
        <f>AP120+AB120+X120+S120+K120</f>
        <v>24</v>
      </c>
      <c r="AR120" s="66">
        <f>AQ120/33</f>
        <v>0.72727272727272729</v>
      </c>
    </row>
    <row r="121" spans="1:44" s="21" customFormat="1" x14ac:dyDescent="0.25">
      <c r="A121">
        <v>116</v>
      </c>
      <c r="B121" t="s">
        <v>904</v>
      </c>
      <c r="C121" t="s">
        <v>905</v>
      </c>
      <c r="D121" t="s">
        <v>906</v>
      </c>
      <c r="E121">
        <v>0</v>
      </c>
      <c r="F121">
        <v>1</v>
      </c>
      <c r="G121">
        <v>1</v>
      </c>
      <c r="H121">
        <v>0</v>
      </c>
      <c r="I121">
        <v>1</v>
      </c>
      <c r="J121">
        <v>1</v>
      </c>
      <c r="K121" s="22">
        <f>SUM(E121:J121)</f>
        <v>4</v>
      </c>
      <c r="L121">
        <v>0</v>
      </c>
      <c r="M121">
        <v>1</v>
      </c>
      <c r="N121">
        <v>1</v>
      </c>
      <c r="O121">
        <v>1</v>
      </c>
      <c r="P121">
        <v>1</v>
      </c>
      <c r="Q121">
        <v>0</v>
      </c>
      <c r="R121">
        <v>0</v>
      </c>
      <c r="S121" s="23">
        <f>SUM(L121:R121)</f>
        <v>4</v>
      </c>
      <c r="T121">
        <v>1</v>
      </c>
      <c r="U121">
        <v>1</v>
      </c>
      <c r="V121">
        <v>1</v>
      </c>
      <c r="W121">
        <v>1</v>
      </c>
      <c r="X121" s="23">
        <f>SUM(T121:W121)</f>
        <v>4</v>
      </c>
      <c r="Y121">
        <v>1</v>
      </c>
      <c r="Z121">
        <v>1</v>
      </c>
      <c r="AA121">
        <v>0</v>
      </c>
      <c r="AB121" s="23">
        <f>SUM(Y121:AA121)</f>
        <v>2</v>
      </c>
      <c r="AC121">
        <v>1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0</v>
      </c>
      <c r="AK121">
        <v>1</v>
      </c>
      <c r="AL121">
        <v>0</v>
      </c>
      <c r="AM121">
        <v>1</v>
      </c>
      <c r="AN121">
        <v>1</v>
      </c>
      <c r="AO121">
        <v>0</v>
      </c>
      <c r="AP121" s="23">
        <f>SUM(AC121:AO121)</f>
        <v>10</v>
      </c>
      <c r="AQ121" s="24">
        <f>AP121+AB121+X121+S121+K121</f>
        <v>24</v>
      </c>
      <c r="AR121" s="66">
        <f>AQ121/33</f>
        <v>0.72727272727272729</v>
      </c>
    </row>
    <row r="122" spans="1:44" s="21" customFormat="1" x14ac:dyDescent="0.25">
      <c r="A122">
        <v>117</v>
      </c>
      <c r="B122" t="s">
        <v>904</v>
      </c>
      <c r="C122" t="s">
        <v>907</v>
      </c>
      <c r="D122" t="s">
        <v>908</v>
      </c>
      <c r="E122">
        <v>0</v>
      </c>
      <c r="F122">
        <v>1</v>
      </c>
      <c r="G122">
        <v>1</v>
      </c>
      <c r="H122">
        <v>0</v>
      </c>
      <c r="I122">
        <v>1</v>
      </c>
      <c r="J122">
        <v>1</v>
      </c>
      <c r="K122" s="22">
        <f>SUM(E122:J122)</f>
        <v>4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0</v>
      </c>
      <c r="R122">
        <v>0</v>
      </c>
      <c r="S122" s="23">
        <f>SUM(L122:R122)</f>
        <v>5</v>
      </c>
      <c r="T122">
        <v>1</v>
      </c>
      <c r="U122">
        <v>1</v>
      </c>
      <c r="V122">
        <v>1</v>
      </c>
      <c r="W122">
        <v>1</v>
      </c>
      <c r="X122" s="23">
        <f>SUM(T122:W122)</f>
        <v>4</v>
      </c>
      <c r="Y122">
        <v>0</v>
      </c>
      <c r="Z122">
        <v>0</v>
      </c>
      <c r="AA122">
        <v>0</v>
      </c>
      <c r="AB122" s="23">
        <f>SUM(Y122:AA122)</f>
        <v>0</v>
      </c>
      <c r="AC122">
        <v>1</v>
      </c>
      <c r="AD122">
        <v>1</v>
      </c>
      <c r="AE122">
        <v>1</v>
      </c>
      <c r="AF122">
        <v>1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v>0</v>
      </c>
      <c r="AM122">
        <v>1</v>
      </c>
      <c r="AN122">
        <v>1</v>
      </c>
      <c r="AO122">
        <v>0</v>
      </c>
      <c r="AP122" s="23">
        <f>SUM(AC122:AO122)</f>
        <v>11</v>
      </c>
      <c r="AQ122" s="24">
        <f>AP122+AB122+X122+S122+K122</f>
        <v>24</v>
      </c>
      <c r="AR122" s="66">
        <f>AQ122/33</f>
        <v>0.72727272727272729</v>
      </c>
    </row>
    <row r="123" spans="1:44" s="21" customFormat="1" x14ac:dyDescent="0.25">
      <c r="A123">
        <v>118</v>
      </c>
      <c r="B123" t="s">
        <v>916</v>
      </c>
      <c r="C123" t="s">
        <v>912</v>
      </c>
      <c r="D123" t="s">
        <v>913</v>
      </c>
      <c r="E123">
        <v>0</v>
      </c>
      <c r="F123">
        <v>1</v>
      </c>
      <c r="G123">
        <v>1</v>
      </c>
      <c r="H123">
        <v>0</v>
      </c>
      <c r="I123">
        <v>1</v>
      </c>
      <c r="J123">
        <v>0</v>
      </c>
      <c r="K123" s="22">
        <f>SUM(E123:J123)</f>
        <v>3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0</v>
      </c>
      <c r="R123">
        <v>0</v>
      </c>
      <c r="S123" s="23">
        <f>SUM(L123:R123)</f>
        <v>5</v>
      </c>
      <c r="T123">
        <v>1</v>
      </c>
      <c r="U123">
        <v>1</v>
      </c>
      <c r="V123">
        <v>1</v>
      </c>
      <c r="W123">
        <v>1</v>
      </c>
      <c r="X123" s="23">
        <f>SUM(T123:W123)</f>
        <v>4</v>
      </c>
      <c r="Y123">
        <v>1</v>
      </c>
      <c r="Z123">
        <v>0</v>
      </c>
      <c r="AA123">
        <v>0</v>
      </c>
      <c r="AB123" s="23">
        <f>SUM(Y123:AA123)</f>
        <v>1</v>
      </c>
      <c r="AC123">
        <v>1</v>
      </c>
      <c r="AD123">
        <v>1</v>
      </c>
      <c r="AE123">
        <v>0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v>0</v>
      </c>
      <c r="AM123">
        <v>1</v>
      </c>
      <c r="AN123">
        <v>1</v>
      </c>
      <c r="AO123">
        <v>1</v>
      </c>
      <c r="AP123" s="23">
        <f>SUM(AC123:AO123)</f>
        <v>11</v>
      </c>
      <c r="AQ123" s="24">
        <f>AP123+AB123+X123+S123+K123</f>
        <v>24</v>
      </c>
      <c r="AR123" s="66">
        <f>AQ123/33</f>
        <v>0.72727272727272729</v>
      </c>
    </row>
    <row r="124" spans="1:44" s="21" customFormat="1" x14ac:dyDescent="0.25">
      <c r="A124">
        <v>119</v>
      </c>
      <c r="B124" t="s">
        <v>916</v>
      </c>
      <c r="C124" t="s">
        <v>924</v>
      </c>
      <c r="D124" t="s">
        <v>925</v>
      </c>
      <c r="E124">
        <v>0</v>
      </c>
      <c r="F124">
        <v>1</v>
      </c>
      <c r="G124">
        <v>0</v>
      </c>
      <c r="H124">
        <v>1</v>
      </c>
      <c r="I124">
        <v>1</v>
      </c>
      <c r="J124">
        <v>1</v>
      </c>
      <c r="K124" s="22">
        <f>SUM(E124:J124)</f>
        <v>4</v>
      </c>
      <c r="L124">
        <v>0</v>
      </c>
      <c r="M124">
        <v>1</v>
      </c>
      <c r="N124">
        <v>1</v>
      </c>
      <c r="O124">
        <v>1</v>
      </c>
      <c r="P124">
        <v>0</v>
      </c>
      <c r="Q124">
        <v>0</v>
      </c>
      <c r="R124">
        <v>0</v>
      </c>
      <c r="S124" s="23">
        <f>SUM(L124:R124)</f>
        <v>3</v>
      </c>
      <c r="T124">
        <v>1</v>
      </c>
      <c r="U124">
        <v>1</v>
      </c>
      <c r="V124">
        <v>1</v>
      </c>
      <c r="W124">
        <v>1</v>
      </c>
      <c r="X124" s="23">
        <f>SUM(T124:W124)</f>
        <v>4</v>
      </c>
      <c r="Y124">
        <v>1</v>
      </c>
      <c r="Z124">
        <v>1</v>
      </c>
      <c r="AA124">
        <v>0</v>
      </c>
      <c r="AB124" s="23">
        <f>SUM(Y124:AA124)</f>
        <v>2</v>
      </c>
      <c r="AC124">
        <v>1</v>
      </c>
      <c r="AD124">
        <v>1</v>
      </c>
      <c r="AE124">
        <v>1</v>
      </c>
      <c r="AF124">
        <v>1</v>
      </c>
      <c r="AG124">
        <v>1</v>
      </c>
      <c r="AH124">
        <v>1</v>
      </c>
      <c r="AI124">
        <v>1</v>
      </c>
      <c r="AJ124">
        <v>0</v>
      </c>
      <c r="AK124">
        <v>1</v>
      </c>
      <c r="AL124">
        <v>0</v>
      </c>
      <c r="AM124">
        <v>1</v>
      </c>
      <c r="AN124">
        <v>1</v>
      </c>
      <c r="AO124">
        <v>1</v>
      </c>
      <c r="AP124" s="23">
        <f>SUM(AC124:AO124)</f>
        <v>11</v>
      </c>
      <c r="AQ124" s="24">
        <f>AP124+AB124+X124+S124+K124</f>
        <v>24</v>
      </c>
      <c r="AR124" s="66">
        <f>AQ124/33</f>
        <v>0.72727272727272729</v>
      </c>
    </row>
    <row r="125" spans="1:44" s="21" customFormat="1" x14ac:dyDescent="0.25">
      <c r="A125">
        <v>120</v>
      </c>
      <c r="B125" t="s">
        <v>916</v>
      </c>
      <c r="C125" t="s">
        <v>932</v>
      </c>
      <c r="D125" t="s">
        <v>933</v>
      </c>
      <c r="E125">
        <v>0</v>
      </c>
      <c r="F125">
        <v>1</v>
      </c>
      <c r="G125">
        <v>1</v>
      </c>
      <c r="H125">
        <v>0</v>
      </c>
      <c r="I125">
        <v>1</v>
      </c>
      <c r="J125">
        <v>1</v>
      </c>
      <c r="K125" s="22">
        <f>SUM(E125:J125)</f>
        <v>4</v>
      </c>
      <c r="L125">
        <v>1</v>
      </c>
      <c r="M125">
        <v>1</v>
      </c>
      <c r="N125">
        <v>1</v>
      </c>
      <c r="O125">
        <v>1</v>
      </c>
      <c r="P125">
        <v>0</v>
      </c>
      <c r="Q125">
        <v>0</v>
      </c>
      <c r="R125">
        <v>0</v>
      </c>
      <c r="S125" s="23">
        <f>SUM(L125:R125)</f>
        <v>4</v>
      </c>
      <c r="T125">
        <v>1</v>
      </c>
      <c r="U125">
        <v>1</v>
      </c>
      <c r="V125">
        <v>0</v>
      </c>
      <c r="W125">
        <v>1</v>
      </c>
      <c r="X125" s="23">
        <f>SUM(T125:W125)</f>
        <v>3</v>
      </c>
      <c r="Y125">
        <v>1</v>
      </c>
      <c r="Z125">
        <v>1</v>
      </c>
      <c r="AA125">
        <v>1</v>
      </c>
      <c r="AB125" s="23">
        <f>SUM(Y125:AA125)</f>
        <v>3</v>
      </c>
      <c r="AC125">
        <v>1</v>
      </c>
      <c r="AD125">
        <v>1</v>
      </c>
      <c r="AE125">
        <v>0</v>
      </c>
      <c r="AF125">
        <v>1</v>
      </c>
      <c r="AG125">
        <v>1</v>
      </c>
      <c r="AH125">
        <v>1</v>
      </c>
      <c r="AI125">
        <v>1</v>
      </c>
      <c r="AJ125">
        <v>1</v>
      </c>
      <c r="AK125">
        <v>1</v>
      </c>
      <c r="AL125">
        <v>0</v>
      </c>
      <c r="AM125">
        <v>0</v>
      </c>
      <c r="AN125">
        <v>1</v>
      </c>
      <c r="AO125">
        <v>1</v>
      </c>
      <c r="AP125" s="23">
        <f>SUM(AC125:AO125)</f>
        <v>10</v>
      </c>
      <c r="AQ125" s="24">
        <f>AP125+AB125+X125+S125+K125</f>
        <v>24</v>
      </c>
      <c r="AR125" s="66">
        <f>AQ125/33</f>
        <v>0.72727272727272729</v>
      </c>
    </row>
    <row r="126" spans="1:44" s="21" customFormat="1" x14ac:dyDescent="0.25">
      <c r="A126">
        <v>121</v>
      </c>
      <c r="B126" t="s">
        <v>916</v>
      </c>
      <c r="C126" t="s">
        <v>944</v>
      </c>
      <c r="D126" t="s">
        <v>945</v>
      </c>
      <c r="E126">
        <v>0</v>
      </c>
      <c r="F126">
        <v>1</v>
      </c>
      <c r="G126">
        <v>1</v>
      </c>
      <c r="H126">
        <v>0</v>
      </c>
      <c r="I126">
        <v>1</v>
      </c>
      <c r="J126">
        <v>1</v>
      </c>
      <c r="K126" s="22">
        <f>SUM(E126:J126)</f>
        <v>4</v>
      </c>
      <c r="L126">
        <v>1</v>
      </c>
      <c r="M126">
        <v>1</v>
      </c>
      <c r="N126">
        <v>1</v>
      </c>
      <c r="O126">
        <v>1</v>
      </c>
      <c r="P126">
        <v>1</v>
      </c>
      <c r="Q126">
        <v>0</v>
      </c>
      <c r="R126">
        <v>0</v>
      </c>
      <c r="S126" s="23">
        <f>SUM(L126:R126)</f>
        <v>5</v>
      </c>
      <c r="T126">
        <v>1</v>
      </c>
      <c r="U126">
        <v>1</v>
      </c>
      <c r="V126">
        <v>1</v>
      </c>
      <c r="W126">
        <v>1</v>
      </c>
      <c r="X126" s="23">
        <f>SUM(T126:W126)</f>
        <v>4</v>
      </c>
      <c r="Y126">
        <v>0</v>
      </c>
      <c r="Z126">
        <v>0</v>
      </c>
      <c r="AA126">
        <v>0</v>
      </c>
      <c r="AB126" s="23">
        <f>SUM(Y126:AA126)</f>
        <v>0</v>
      </c>
      <c r="AC126">
        <v>1</v>
      </c>
      <c r="AD126">
        <v>1</v>
      </c>
      <c r="AE126">
        <v>0</v>
      </c>
      <c r="AF126">
        <v>1</v>
      </c>
      <c r="AG126">
        <v>1</v>
      </c>
      <c r="AH126">
        <v>0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v>1</v>
      </c>
      <c r="AP126" s="23">
        <f>SUM(AC126:AO126)</f>
        <v>11</v>
      </c>
      <c r="AQ126" s="24">
        <f>AP126+AB126+X126+S126+K126</f>
        <v>24</v>
      </c>
      <c r="AR126" s="66">
        <f>AQ126/33</f>
        <v>0.72727272727272729</v>
      </c>
    </row>
    <row r="127" spans="1:44" s="21" customFormat="1" x14ac:dyDescent="0.25">
      <c r="A127">
        <v>122</v>
      </c>
      <c r="B127" t="s">
        <v>916</v>
      </c>
      <c r="C127" t="s">
        <v>974</v>
      </c>
      <c r="D127" t="s">
        <v>975</v>
      </c>
      <c r="E127">
        <v>0</v>
      </c>
      <c r="F127">
        <v>1</v>
      </c>
      <c r="G127">
        <v>0</v>
      </c>
      <c r="H127">
        <v>0</v>
      </c>
      <c r="I127">
        <v>1</v>
      </c>
      <c r="J127">
        <v>1</v>
      </c>
      <c r="K127" s="22">
        <f>SUM(E127:J127)</f>
        <v>3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0</v>
      </c>
      <c r="R127">
        <v>0</v>
      </c>
      <c r="S127" s="23">
        <f>SUM(L127:R127)</f>
        <v>5</v>
      </c>
      <c r="T127">
        <v>1</v>
      </c>
      <c r="U127">
        <v>1</v>
      </c>
      <c r="V127">
        <v>1</v>
      </c>
      <c r="W127">
        <v>0</v>
      </c>
      <c r="X127" s="23">
        <f>SUM(T127:W127)</f>
        <v>3</v>
      </c>
      <c r="Y127">
        <v>1</v>
      </c>
      <c r="Z127">
        <v>0</v>
      </c>
      <c r="AA127">
        <v>0</v>
      </c>
      <c r="AB127" s="23">
        <f>SUM(Y127:AA127)</f>
        <v>1</v>
      </c>
      <c r="AC127">
        <v>1</v>
      </c>
      <c r="AD127">
        <v>1</v>
      </c>
      <c r="AE127">
        <v>1</v>
      </c>
      <c r="AF127">
        <v>0</v>
      </c>
      <c r="AG127">
        <v>1</v>
      </c>
      <c r="AH127">
        <v>1</v>
      </c>
      <c r="AI127">
        <v>1</v>
      </c>
      <c r="AJ127">
        <v>1</v>
      </c>
      <c r="AK127">
        <v>1</v>
      </c>
      <c r="AL127">
        <v>1</v>
      </c>
      <c r="AM127">
        <v>1</v>
      </c>
      <c r="AN127">
        <v>1</v>
      </c>
      <c r="AO127">
        <v>1</v>
      </c>
      <c r="AP127" s="23">
        <f>SUM(AC127:AO127)</f>
        <v>12</v>
      </c>
      <c r="AQ127" s="24">
        <f>AP127+AB127+X127+S127+K127</f>
        <v>24</v>
      </c>
      <c r="AR127" s="66">
        <f>AQ127/33</f>
        <v>0.72727272727272729</v>
      </c>
    </row>
    <row r="128" spans="1:44" s="21" customFormat="1" x14ac:dyDescent="0.25">
      <c r="A128">
        <v>123</v>
      </c>
      <c r="B128" t="s">
        <v>916</v>
      </c>
      <c r="C128" t="s">
        <v>978</v>
      </c>
      <c r="D128" t="s">
        <v>979</v>
      </c>
      <c r="E128">
        <v>0</v>
      </c>
      <c r="F128">
        <v>1</v>
      </c>
      <c r="G128">
        <v>1</v>
      </c>
      <c r="H128">
        <v>1</v>
      </c>
      <c r="I128">
        <v>1</v>
      </c>
      <c r="J128">
        <v>0</v>
      </c>
      <c r="K128" s="22">
        <f>SUM(E128:J128)</f>
        <v>4</v>
      </c>
      <c r="L128">
        <v>1</v>
      </c>
      <c r="M128">
        <v>1</v>
      </c>
      <c r="N128">
        <v>1</v>
      </c>
      <c r="O128">
        <v>1</v>
      </c>
      <c r="P128">
        <v>0</v>
      </c>
      <c r="Q128">
        <v>0</v>
      </c>
      <c r="R128">
        <v>0</v>
      </c>
      <c r="S128" s="23">
        <f>SUM(L128:R128)</f>
        <v>4</v>
      </c>
      <c r="T128">
        <v>1</v>
      </c>
      <c r="U128">
        <v>1</v>
      </c>
      <c r="V128">
        <v>1</v>
      </c>
      <c r="W128">
        <v>1</v>
      </c>
      <c r="X128" s="23">
        <f>SUM(T128:W128)</f>
        <v>4</v>
      </c>
      <c r="Y128">
        <v>1</v>
      </c>
      <c r="Z128">
        <v>0</v>
      </c>
      <c r="AA128">
        <v>0</v>
      </c>
      <c r="AB128" s="23">
        <f>SUM(Y128:AA128)</f>
        <v>1</v>
      </c>
      <c r="AC128">
        <v>1</v>
      </c>
      <c r="AD128">
        <v>1</v>
      </c>
      <c r="AE128">
        <v>0</v>
      </c>
      <c r="AF128">
        <v>1</v>
      </c>
      <c r="AG128">
        <v>1</v>
      </c>
      <c r="AH128">
        <v>1</v>
      </c>
      <c r="AI128">
        <v>1</v>
      </c>
      <c r="AJ128">
        <v>1</v>
      </c>
      <c r="AK128">
        <v>1</v>
      </c>
      <c r="AL128">
        <v>0</v>
      </c>
      <c r="AM128">
        <v>1</v>
      </c>
      <c r="AN128">
        <v>1</v>
      </c>
      <c r="AO128">
        <v>1</v>
      </c>
      <c r="AP128" s="23">
        <f>SUM(AC128:AO128)</f>
        <v>11</v>
      </c>
      <c r="AQ128" s="24">
        <f>AP128+AB128+X128+S128+K128</f>
        <v>24</v>
      </c>
      <c r="AR128" s="66">
        <f>AQ128/33</f>
        <v>0.72727272727272729</v>
      </c>
    </row>
    <row r="129" spans="1:44" s="21" customFormat="1" x14ac:dyDescent="0.25">
      <c r="A129">
        <v>124</v>
      </c>
      <c r="B129" t="s">
        <v>916</v>
      </c>
      <c r="C129" t="s">
        <v>980</v>
      </c>
      <c r="D129" t="s">
        <v>981</v>
      </c>
      <c r="E129">
        <v>1</v>
      </c>
      <c r="F129">
        <v>1</v>
      </c>
      <c r="G129">
        <v>1</v>
      </c>
      <c r="H129">
        <v>0</v>
      </c>
      <c r="I129">
        <v>1</v>
      </c>
      <c r="J129">
        <v>0</v>
      </c>
      <c r="K129" s="22">
        <f>SUM(E129:J129)</f>
        <v>4</v>
      </c>
      <c r="L129">
        <v>1</v>
      </c>
      <c r="M129">
        <v>1</v>
      </c>
      <c r="N129">
        <v>1</v>
      </c>
      <c r="O129">
        <v>1</v>
      </c>
      <c r="P129">
        <v>0</v>
      </c>
      <c r="Q129">
        <v>0</v>
      </c>
      <c r="R129">
        <v>0</v>
      </c>
      <c r="S129" s="23">
        <f>SUM(L129:R129)</f>
        <v>4</v>
      </c>
      <c r="T129">
        <v>1</v>
      </c>
      <c r="U129">
        <v>1</v>
      </c>
      <c r="V129">
        <v>1</v>
      </c>
      <c r="W129">
        <v>1</v>
      </c>
      <c r="X129" s="23">
        <f>SUM(T129:W129)</f>
        <v>4</v>
      </c>
      <c r="Y129">
        <v>0</v>
      </c>
      <c r="Z129">
        <v>0</v>
      </c>
      <c r="AA129">
        <v>0</v>
      </c>
      <c r="AB129" s="23">
        <f>SUM(Y129:AA129)</f>
        <v>0</v>
      </c>
      <c r="AC129">
        <v>1</v>
      </c>
      <c r="AD129">
        <v>1</v>
      </c>
      <c r="AE129">
        <v>1</v>
      </c>
      <c r="AF129">
        <v>1</v>
      </c>
      <c r="AG129">
        <v>1</v>
      </c>
      <c r="AH129">
        <v>1</v>
      </c>
      <c r="AI129">
        <v>1</v>
      </c>
      <c r="AJ129">
        <v>1</v>
      </c>
      <c r="AK129">
        <v>1</v>
      </c>
      <c r="AL129">
        <v>0</v>
      </c>
      <c r="AM129">
        <v>1</v>
      </c>
      <c r="AN129">
        <v>1</v>
      </c>
      <c r="AO129">
        <v>1</v>
      </c>
      <c r="AP129" s="23">
        <f>SUM(AC129:AO129)</f>
        <v>12</v>
      </c>
      <c r="AQ129" s="24">
        <f>AP129+AB129+X129+S129+K129</f>
        <v>24</v>
      </c>
      <c r="AR129" s="66">
        <f>AQ129/33</f>
        <v>0.72727272727272729</v>
      </c>
    </row>
    <row r="130" spans="1:44" s="21" customFormat="1" x14ac:dyDescent="0.25">
      <c r="A130">
        <v>125</v>
      </c>
      <c r="B130" t="s">
        <v>916</v>
      </c>
      <c r="C130" t="s">
        <v>996</v>
      </c>
      <c r="D130" t="s">
        <v>997</v>
      </c>
      <c r="E130">
        <v>0</v>
      </c>
      <c r="F130">
        <v>1</v>
      </c>
      <c r="G130">
        <v>1</v>
      </c>
      <c r="H130">
        <v>0</v>
      </c>
      <c r="I130">
        <v>1</v>
      </c>
      <c r="J130">
        <v>1</v>
      </c>
      <c r="K130" s="22">
        <f>SUM(E130:J130)</f>
        <v>4</v>
      </c>
      <c r="L130">
        <v>1</v>
      </c>
      <c r="M130">
        <v>1</v>
      </c>
      <c r="N130">
        <v>1</v>
      </c>
      <c r="O130">
        <v>0</v>
      </c>
      <c r="P130">
        <v>1</v>
      </c>
      <c r="Q130">
        <v>0</v>
      </c>
      <c r="R130">
        <v>0</v>
      </c>
      <c r="S130" s="23">
        <f>SUM(L130:R130)</f>
        <v>4</v>
      </c>
      <c r="T130">
        <v>1</v>
      </c>
      <c r="U130">
        <v>1</v>
      </c>
      <c r="V130">
        <v>1</v>
      </c>
      <c r="W130">
        <v>1</v>
      </c>
      <c r="X130" s="23">
        <f>SUM(T130:W130)</f>
        <v>4</v>
      </c>
      <c r="Y130">
        <v>1</v>
      </c>
      <c r="Z130">
        <v>1</v>
      </c>
      <c r="AA130">
        <v>1</v>
      </c>
      <c r="AB130" s="23">
        <f>SUM(Y130:AA130)</f>
        <v>3</v>
      </c>
      <c r="AC130">
        <v>1</v>
      </c>
      <c r="AD130">
        <v>1</v>
      </c>
      <c r="AE130">
        <v>0</v>
      </c>
      <c r="AF130">
        <v>0</v>
      </c>
      <c r="AG130">
        <v>1</v>
      </c>
      <c r="AH130">
        <v>1</v>
      </c>
      <c r="AI130">
        <v>1</v>
      </c>
      <c r="AJ130">
        <v>0</v>
      </c>
      <c r="AK130">
        <v>1</v>
      </c>
      <c r="AL130">
        <v>0</v>
      </c>
      <c r="AM130">
        <v>1</v>
      </c>
      <c r="AN130">
        <v>1</v>
      </c>
      <c r="AO130">
        <v>1</v>
      </c>
      <c r="AP130" s="23">
        <f>SUM(AC130:AO130)</f>
        <v>9</v>
      </c>
      <c r="AQ130" s="24">
        <f>AP130+AB130+X130+S130+K130</f>
        <v>24</v>
      </c>
      <c r="AR130" s="66">
        <f>AQ130/33</f>
        <v>0.72727272727272729</v>
      </c>
    </row>
    <row r="131" spans="1:44" s="21" customFormat="1" x14ac:dyDescent="0.25">
      <c r="A131">
        <v>126</v>
      </c>
      <c r="B131" t="s">
        <v>916</v>
      </c>
      <c r="C131" t="s">
        <v>1004</v>
      </c>
      <c r="D131" t="s">
        <v>1005</v>
      </c>
      <c r="E131">
        <v>1</v>
      </c>
      <c r="F131">
        <v>1</v>
      </c>
      <c r="G131">
        <v>1</v>
      </c>
      <c r="H131">
        <v>0</v>
      </c>
      <c r="I131">
        <v>1</v>
      </c>
      <c r="J131">
        <v>0</v>
      </c>
      <c r="K131" s="22">
        <f>SUM(E131:J131)</f>
        <v>4</v>
      </c>
      <c r="L131">
        <v>0</v>
      </c>
      <c r="M131">
        <v>1</v>
      </c>
      <c r="N131">
        <v>1</v>
      </c>
      <c r="O131">
        <v>1</v>
      </c>
      <c r="P131">
        <v>1</v>
      </c>
      <c r="Q131">
        <v>0</v>
      </c>
      <c r="R131">
        <v>0</v>
      </c>
      <c r="S131" s="23">
        <f>SUM(L131:R131)</f>
        <v>4</v>
      </c>
      <c r="T131">
        <v>1</v>
      </c>
      <c r="U131">
        <v>1</v>
      </c>
      <c r="V131">
        <v>0</v>
      </c>
      <c r="W131">
        <v>1</v>
      </c>
      <c r="X131" s="23">
        <f>SUM(T131:W131)</f>
        <v>3</v>
      </c>
      <c r="Y131">
        <v>1</v>
      </c>
      <c r="Z131">
        <v>1</v>
      </c>
      <c r="AA131">
        <v>1</v>
      </c>
      <c r="AB131" s="23">
        <f>SUM(Y131:AA131)</f>
        <v>3</v>
      </c>
      <c r="AC131">
        <v>1</v>
      </c>
      <c r="AD131">
        <v>1</v>
      </c>
      <c r="AE131">
        <v>0</v>
      </c>
      <c r="AF131">
        <v>1</v>
      </c>
      <c r="AG131">
        <v>1</v>
      </c>
      <c r="AH131">
        <v>1</v>
      </c>
      <c r="AI131">
        <v>1</v>
      </c>
      <c r="AJ131">
        <v>1</v>
      </c>
      <c r="AK131">
        <v>1</v>
      </c>
      <c r="AL131">
        <v>0</v>
      </c>
      <c r="AM131">
        <v>0</v>
      </c>
      <c r="AN131">
        <v>1</v>
      </c>
      <c r="AO131">
        <v>1</v>
      </c>
      <c r="AP131" s="23">
        <f>SUM(AC131:AO131)</f>
        <v>10</v>
      </c>
      <c r="AQ131" s="24">
        <f>AP131+AB131+X131+S131+K131</f>
        <v>24</v>
      </c>
      <c r="AR131" s="66">
        <f>AQ131/33</f>
        <v>0.72727272727272729</v>
      </c>
    </row>
    <row r="132" spans="1:44" s="21" customFormat="1" x14ac:dyDescent="0.25">
      <c r="A132">
        <v>127</v>
      </c>
      <c r="B132" t="s">
        <v>916</v>
      </c>
      <c r="C132" t="s">
        <v>1014</v>
      </c>
      <c r="D132" t="s">
        <v>1015</v>
      </c>
      <c r="E132">
        <v>1</v>
      </c>
      <c r="F132">
        <v>1</v>
      </c>
      <c r="G132">
        <v>0</v>
      </c>
      <c r="H132">
        <v>0</v>
      </c>
      <c r="I132">
        <v>1</v>
      </c>
      <c r="J132">
        <v>0</v>
      </c>
      <c r="K132" s="22">
        <f>SUM(E132:J132)</f>
        <v>3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0</v>
      </c>
      <c r="R132">
        <v>0</v>
      </c>
      <c r="S132" s="23">
        <f>SUM(L132:R132)</f>
        <v>5</v>
      </c>
      <c r="T132">
        <v>1</v>
      </c>
      <c r="U132">
        <v>1</v>
      </c>
      <c r="V132">
        <v>1</v>
      </c>
      <c r="W132">
        <v>1</v>
      </c>
      <c r="X132" s="23">
        <f>SUM(T132:W132)</f>
        <v>4</v>
      </c>
      <c r="Y132">
        <v>1</v>
      </c>
      <c r="Z132">
        <v>1</v>
      </c>
      <c r="AA132">
        <v>0</v>
      </c>
      <c r="AB132" s="23">
        <f>SUM(Y132:AA132)</f>
        <v>2</v>
      </c>
      <c r="AC132">
        <v>1</v>
      </c>
      <c r="AD132">
        <v>1</v>
      </c>
      <c r="AE132">
        <v>0</v>
      </c>
      <c r="AF132">
        <v>1</v>
      </c>
      <c r="AG132">
        <v>1</v>
      </c>
      <c r="AH132">
        <v>1</v>
      </c>
      <c r="AI132">
        <v>1</v>
      </c>
      <c r="AJ132">
        <v>1</v>
      </c>
      <c r="AK132">
        <v>1</v>
      </c>
      <c r="AL132">
        <v>0</v>
      </c>
      <c r="AM132">
        <v>0</v>
      </c>
      <c r="AN132">
        <v>1</v>
      </c>
      <c r="AO132">
        <v>1</v>
      </c>
      <c r="AP132" s="23">
        <f>SUM(AC132:AO132)</f>
        <v>10</v>
      </c>
      <c r="AQ132" s="24">
        <f>AP132+AB132+X132+S132+K132</f>
        <v>24</v>
      </c>
      <c r="AR132" s="66">
        <f>AQ132/33</f>
        <v>0.72727272727272729</v>
      </c>
    </row>
    <row r="133" spans="1:44" s="21" customFormat="1" x14ac:dyDescent="0.25">
      <c r="A133">
        <v>128</v>
      </c>
      <c r="B133" t="s">
        <v>916</v>
      </c>
      <c r="C133" t="s">
        <v>1020</v>
      </c>
      <c r="D133" t="s">
        <v>1021</v>
      </c>
      <c r="E133">
        <v>0</v>
      </c>
      <c r="F133">
        <v>1</v>
      </c>
      <c r="G133">
        <v>1</v>
      </c>
      <c r="H133">
        <v>0</v>
      </c>
      <c r="I133">
        <v>1</v>
      </c>
      <c r="J133">
        <v>0</v>
      </c>
      <c r="K133" s="22">
        <f>SUM(E133:J133)</f>
        <v>3</v>
      </c>
      <c r="L133">
        <v>1</v>
      </c>
      <c r="M133">
        <v>1</v>
      </c>
      <c r="N133">
        <v>1</v>
      </c>
      <c r="O133">
        <v>1</v>
      </c>
      <c r="P133">
        <v>0</v>
      </c>
      <c r="Q133">
        <v>0</v>
      </c>
      <c r="R133">
        <v>0</v>
      </c>
      <c r="S133" s="23">
        <f>SUM(L133:R133)</f>
        <v>4</v>
      </c>
      <c r="T133">
        <v>1</v>
      </c>
      <c r="U133">
        <v>1</v>
      </c>
      <c r="V133">
        <v>1</v>
      </c>
      <c r="W133">
        <v>1</v>
      </c>
      <c r="X133" s="23">
        <f>SUM(T133:W133)</f>
        <v>4</v>
      </c>
      <c r="Y133">
        <v>1</v>
      </c>
      <c r="Z133">
        <v>0</v>
      </c>
      <c r="AA133">
        <v>0</v>
      </c>
      <c r="AB133" s="23">
        <f>SUM(Y133:AA133)</f>
        <v>1</v>
      </c>
      <c r="AC133">
        <v>1</v>
      </c>
      <c r="AD133">
        <v>1</v>
      </c>
      <c r="AE133">
        <v>0</v>
      </c>
      <c r="AF133">
        <v>1</v>
      </c>
      <c r="AG133">
        <v>1</v>
      </c>
      <c r="AH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v>1</v>
      </c>
      <c r="AP133" s="23">
        <f>SUM(AC133:AO133)</f>
        <v>12</v>
      </c>
      <c r="AQ133" s="24">
        <f>AP133+AB133+X133+S133+K133</f>
        <v>24</v>
      </c>
      <c r="AR133" s="66">
        <f>AQ133/33</f>
        <v>0.72727272727272729</v>
      </c>
    </row>
    <row r="134" spans="1:44" s="21" customFormat="1" x14ac:dyDescent="0.25">
      <c r="A134">
        <v>129</v>
      </c>
      <c r="B134" t="s">
        <v>196</v>
      </c>
      <c r="C134" t="s">
        <v>199</v>
      </c>
      <c r="D134" t="s">
        <v>200</v>
      </c>
      <c r="E134">
        <v>1</v>
      </c>
      <c r="F134">
        <v>1</v>
      </c>
      <c r="G134">
        <v>0</v>
      </c>
      <c r="H134">
        <v>0</v>
      </c>
      <c r="I134">
        <v>1</v>
      </c>
      <c r="J134">
        <v>0</v>
      </c>
      <c r="K134" s="22">
        <f>SUM(E134:J134)</f>
        <v>3</v>
      </c>
      <c r="L134">
        <v>1</v>
      </c>
      <c r="M134">
        <v>1</v>
      </c>
      <c r="N134">
        <v>1</v>
      </c>
      <c r="O134">
        <v>1</v>
      </c>
      <c r="P134">
        <v>0</v>
      </c>
      <c r="Q134">
        <v>0</v>
      </c>
      <c r="R134">
        <v>0</v>
      </c>
      <c r="S134" s="23">
        <f>SUM(L134:R134)</f>
        <v>4</v>
      </c>
      <c r="T134">
        <v>1</v>
      </c>
      <c r="U134">
        <v>1</v>
      </c>
      <c r="V134">
        <v>1</v>
      </c>
      <c r="W134">
        <v>1</v>
      </c>
      <c r="X134" s="23">
        <f>SUM(T134:W134)</f>
        <v>4</v>
      </c>
      <c r="Y134">
        <v>1</v>
      </c>
      <c r="Z134">
        <v>1</v>
      </c>
      <c r="AA134">
        <v>1</v>
      </c>
      <c r="AB134" s="23">
        <f>SUM(Y134:AA134)</f>
        <v>3</v>
      </c>
      <c r="AC134">
        <v>1</v>
      </c>
      <c r="AD134">
        <v>1</v>
      </c>
      <c r="AE134">
        <v>1</v>
      </c>
      <c r="AF134">
        <v>1</v>
      </c>
      <c r="AG134">
        <v>0</v>
      </c>
      <c r="AH134">
        <v>1</v>
      </c>
      <c r="AI134">
        <v>1</v>
      </c>
      <c r="AJ134">
        <v>0</v>
      </c>
      <c r="AK134">
        <v>1</v>
      </c>
      <c r="AL134">
        <v>0</v>
      </c>
      <c r="AM134">
        <v>1</v>
      </c>
      <c r="AN134">
        <v>1</v>
      </c>
      <c r="AO134">
        <v>0</v>
      </c>
      <c r="AP134" s="23">
        <f>SUM(AC134:AO134)</f>
        <v>9</v>
      </c>
      <c r="AQ134" s="24">
        <f>AP134+AB134+X134+S134+K134</f>
        <v>23</v>
      </c>
      <c r="AR134" s="66">
        <f>AQ134/33</f>
        <v>0.69696969696969702</v>
      </c>
    </row>
    <row r="135" spans="1:44" s="21" customFormat="1" x14ac:dyDescent="0.25">
      <c r="A135">
        <v>130</v>
      </c>
      <c r="B135" t="s">
        <v>256</v>
      </c>
      <c r="C135" t="s">
        <v>265</v>
      </c>
      <c r="D135" t="s">
        <v>266</v>
      </c>
      <c r="E135">
        <v>0</v>
      </c>
      <c r="F135">
        <v>1</v>
      </c>
      <c r="G135">
        <v>1</v>
      </c>
      <c r="H135">
        <v>0</v>
      </c>
      <c r="I135">
        <v>1</v>
      </c>
      <c r="J135">
        <v>1</v>
      </c>
      <c r="K135" s="22">
        <f>SUM(E135:J135)</f>
        <v>4</v>
      </c>
      <c r="L135">
        <v>1</v>
      </c>
      <c r="M135">
        <v>1</v>
      </c>
      <c r="N135">
        <v>1</v>
      </c>
      <c r="O135">
        <v>0</v>
      </c>
      <c r="P135">
        <v>0</v>
      </c>
      <c r="Q135">
        <v>0</v>
      </c>
      <c r="R135">
        <v>0</v>
      </c>
      <c r="S135" s="23">
        <f>SUM(L135:R135)</f>
        <v>3</v>
      </c>
      <c r="T135">
        <v>1</v>
      </c>
      <c r="U135">
        <v>1</v>
      </c>
      <c r="V135">
        <v>1</v>
      </c>
      <c r="W135">
        <v>1</v>
      </c>
      <c r="X135" s="23">
        <f>SUM(T135:W135)</f>
        <v>4</v>
      </c>
      <c r="Y135">
        <v>1</v>
      </c>
      <c r="Z135">
        <v>0</v>
      </c>
      <c r="AA135">
        <v>0</v>
      </c>
      <c r="AB135" s="23">
        <f>SUM(Y135:AA135)</f>
        <v>1</v>
      </c>
      <c r="AC135">
        <v>1</v>
      </c>
      <c r="AD135">
        <v>1</v>
      </c>
      <c r="AE135">
        <v>1</v>
      </c>
      <c r="AF135">
        <v>1</v>
      </c>
      <c r="AG135">
        <v>1</v>
      </c>
      <c r="AH135">
        <v>0</v>
      </c>
      <c r="AI135">
        <v>1</v>
      </c>
      <c r="AJ135">
        <v>1</v>
      </c>
      <c r="AK135">
        <v>1</v>
      </c>
      <c r="AL135">
        <v>0</v>
      </c>
      <c r="AM135">
        <v>1</v>
      </c>
      <c r="AN135">
        <v>1</v>
      </c>
      <c r="AO135">
        <v>1</v>
      </c>
      <c r="AP135" s="23">
        <f>SUM(AC135:AO135)</f>
        <v>11</v>
      </c>
      <c r="AQ135" s="24">
        <f>AP135+AB135+X135+S135+K135</f>
        <v>23</v>
      </c>
      <c r="AR135" s="66">
        <f>AQ135/33</f>
        <v>0.69696969696969702</v>
      </c>
    </row>
    <row r="136" spans="1:44" s="21" customFormat="1" x14ac:dyDescent="0.25">
      <c r="A136">
        <v>131</v>
      </c>
      <c r="B136" t="s">
        <v>271</v>
      </c>
      <c r="C136" t="s">
        <v>272</v>
      </c>
      <c r="D136" t="s">
        <v>273</v>
      </c>
      <c r="E136">
        <v>0</v>
      </c>
      <c r="F136">
        <v>0</v>
      </c>
      <c r="G136">
        <v>1</v>
      </c>
      <c r="H136">
        <v>0</v>
      </c>
      <c r="I136">
        <v>1</v>
      </c>
      <c r="J136">
        <v>0</v>
      </c>
      <c r="K136" s="22">
        <f>SUM(E136:J136)</f>
        <v>2</v>
      </c>
      <c r="L136">
        <v>0</v>
      </c>
      <c r="M136">
        <v>1</v>
      </c>
      <c r="N136">
        <v>1</v>
      </c>
      <c r="O136">
        <v>1</v>
      </c>
      <c r="P136">
        <v>0</v>
      </c>
      <c r="Q136">
        <v>0</v>
      </c>
      <c r="R136">
        <v>0</v>
      </c>
      <c r="S136" s="23">
        <f>SUM(L136:R136)</f>
        <v>3</v>
      </c>
      <c r="T136">
        <v>1</v>
      </c>
      <c r="U136">
        <v>1</v>
      </c>
      <c r="V136">
        <v>1</v>
      </c>
      <c r="W136">
        <v>1</v>
      </c>
      <c r="X136" s="23">
        <f>SUM(T136:W136)</f>
        <v>4</v>
      </c>
      <c r="Y136">
        <v>1</v>
      </c>
      <c r="Z136">
        <v>1</v>
      </c>
      <c r="AA136">
        <v>1</v>
      </c>
      <c r="AB136" s="23">
        <f>SUM(Y136:AA136)</f>
        <v>3</v>
      </c>
      <c r="AC136">
        <v>1</v>
      </c>
      <c r="AD136">
        <v>1</v>
      </c>
      <c r="AE136">
        <v>1</v>
      </c>
      <c r="AF136">
        <v>1</v>
      </c>
      <c r="AG136">
        <v>1</v>
      </c>
      <c r="AH136">
        <v>1</v>
      </c>
      <c r="AI136">
        <v>1</v>
      </c>
      <c r="AJ136">
        <v>0</v>
      </c>
      <c r="AK136">
        <v>1</v>
      </c>
      <c r="AL136">
        <v>0</v>
      </c>
      <c r="AM136">
        <v>1</v>
      </c>
      <c r="AN136">
        <v>1</v>
      </c>
      <c r="AO136">
        <v>1</v>
      </c>
      <c r="AP136" s="23">
        <f>SUM(AC136:AO136)</f>
        <v>11</v>
      </c>
      <c r="AQ136" s="24">
        <f>AP136+AB136+X136+S136+K136</f>
        <v>23</v>
      </c>
      <c r="AR136" s="66">
        <f>AQ136/33</f>
        <v>0.69696969696969702</v>
      </c>
    </row>
    <row r="137" spans="1:44" s="21" customFormat="1" x14ac:dyDescent="0.25">
      <c r="A137">
        <v>132</v>
      </c>
      <c r="B137" t="s">
        <v>286</v>
      </c>
      <c r="C137" t="s">
        <v>287</v>
      </c>
      <c r="D137" t="s">
        <v>288</v>
      </c>
      <c r="E137">
        <v>1</v>
      </c>
      <c r="F137">
        <v>1</v>
      </c>
      <c r="G137">
        <v>1</v>
      </c>
      <c r="H137">
        <v>0</v>
      </c>
      <c r="I137">
        <v>1</v>
      </c>
      <c r="J137">
        <v>1</v>
      </c>
      <c r="K137" s="22">
        <f>SUM(E137:J137)</f>
        <v>5</v>
      </c>
      <c r="L137">
        <v>1</v>
      </c>
      <c r="M137">
        <v>1</v>
      </c>
      <c r="N137">
        <v>0</v>
      </c>
      <c r="O137">
        <v>1</v>
      </c>
      <c r="P137">
        <v>0</v>
      </c>
      <c r="Q137">
        <v>0</v>
      </c>
      <c r="R137">
        <v>0</v>
      </c>
      <c r="S137" s="23">
        <f>SUM(L137:R137)</f>
        <v>3</v>
      </c>
      <c r="T137">
        <v>1</v>
      </c>
      <c r="U137">
        <v>1</v>
      </c>
      <c r="V137">
        <v>1</v>
      </c>
      <c r="W137">
        <v>1</v>
      </c>
      <c r="X137" s="23">
        <f>SUM(T137:W137)</f>
        <v>4</v>
      </c>
      <c r="Y137">
        <v>1</v>
      </c>
      <c r="Z137">
        <v>1</v>
      </c>
      <c r="AA137">
        <v>1</v>
      </c>
      <c r="AB137" s="23">
        <f>SUM(Y137:AA137)</f>
        <v>3</v>
      </c>
      <c r="AC137">
        <v>1</v>
      </c>
      <c r="AD137">
        <v>1</v>
      </c>
      <c r="AE137">
        <v>0</v>
      </c>
      <c r="AF137">
        <v>0</v>
      </c>
      <c r="AG137">
        <v>1</v>
      </c>
      <c r="AH137">
        <v>1</v>
      </c>
      <c r="AI137">
        <v>1</v>
      </c>
      <c r="AJ137">
        <v>0</v>
      </c>
      <c r="AK137">
        <v>1</v>
      </c>
      <c r="AL137">
        <v>0</v>
      </c>
      <c r="AM137">
        <v>1</v>
      </c>
      <c r="AN137">
        <v>1</v>
      </c>
      <c r="AO137">
        <v>0</v>
      </c>
      <c r="AP137" s="23">
        <f>SUM(AC137:AO137)</f>
        <v>8</v>
      </c>
      <c r="AQ137" s="24">
        <f>AP137+AB137+X137+S137+K137</f>
        <v>23</v>
      </c>
      <c r="AR137" s="66">
        <f>AQ137/33</f>
        <v>0.69696969696969702</v>
      </c>
    </row>
    <row r="138" spans="1:44" s="21" customFormat="1" x14ac:dyDescent="0.25">
      <c r="A138">
        <v>133</v>
      </c>
      <c r="B138" t="s">
        <v>312</v>
      </c>
      <c r="C138" t="s">
        <v>313</v>
      </c>
      <c r="D138" t="s">
        <v>314</v>
      </c>
      <c r="E138">
        <v>1</v>
      </c>
      <c r="F138">
        <v>1</v>
      </c>
      <c r="G138">
        <v>1</v>
      </c>
      <c r="H138">
        <v>0</v>
      </c>
      <c r="I138">
        <v>1</v>
      </c>
      <c r="J138">
        <v>0</v>
      </c>
      <c r="K138" s="22">
        <f>SUM(E138:J138)</f>
        <v>4</v>
      </c>
      <c r="L138">
        <v>1</v>
      </c>
      <c r="M138">
        <v>1</v>
      </c>
      <c r="N138">
        <v>1</v>
      </c>
      <c r="O138">
        <v>0</v>
      </c>
      <c r="P138">
        <v>0</v>
      </c>
      <c r="Q138">
        <v>0</v>
      </c>
      <c r="R138">
        <v>0</v>
      </c>
      <c r="S138" s="23">
        <f>SUM(L138:R138)</f>
        <v>3</v>
      </c>
      <c r="T138">
        <v>1</v>
      </c>
      <c r="U138">
        <v>1</v>
      </c>
      <c r="V138">
        <v>0</v>
      </c>
      <c r="W138">
        <v>1</v>
      </c>
      <c r="X138" s="23">
        <f>SUM(T138:W138)</f>
        <v>3</v>
      </c>
      <c r="Y138">
        <v>1</v>
      </c>
      <c r="Z138">
        <v>1</v>
      </c>
      <c r="AA138">
        <v>1</v>
      </c>
      <c r="AB138" s="23">
        <f>SUM(Y138:AA138)</f>
        <v>3</v>
      </c>
      <c r="AC138">
        <v>1</v>
      </c>
      <c r="AD138">
        <v>1</v>
      </c>
      <c r="AE138">
        <v>1</v>
      </c>
      <c r="AF138">
        <v>1</v>
      </c>
      <c r="AG138">
        <v>1</v>
      </c>
      <c r="AH138">
        <v>1</v>
      </c>
      <c r="AI138">
        <v>1</v>
      </c>
      <c r="AJ138">
        <v>0</v>
      </c>
      <c r="AK138">
        <v>1</v>
      </c>
      <c r="AL138">
        <v>0</v>
      </c>
      <c r="AM138">
        <v>1</v>
      </c>
      <c r="AN138">
        <v>1</v>
      </c>
      <c r="AO138">
        <v>0</v>
      </c>
      <c r="AP138" s="23">
        <f>SUM(AC138:AO138)</f>
        <v>10</v>
      </c>
      <c r="AQ138" s="24">
        <f>AP138+AB138+X138+S138+K138</f>
        <v>23</v>
      </c>
      <c r="AR138" s="66">
        <f>AQ138/33</f>
        <v>0.69696969696969702</v>
      </c>
    </row>
    <row r="139" spans="1:44" s="21" customFormat="1" x14ac:dyDescent="0.25">
      <c r="A139">
        <v>134</v>
      </c>
      <c r="B139" t="s">
        <v>342</v>
      </c>
      <c r="C139" t="s">
        <v>343</v>
      </c>
      <c r="D139" t="s">
        <v>344</v>
      </c>
      <c r="E139">
        <v>1</v>
      </c>
      <c r="F139">
        <v>1</v>
      </c>
      <c r="G139">
        <v>1</v>
      </c>
      <c r="H139">
        <v>0</v>
      </c>
      <c r="I139">
        <v>1</v>
      </c>
      <c r="J139">
        <v>0</v>
      </c>
      <c r="K139" s="22">
        <f>SUM(E139:J139)</f>
        <v>4</v>
      </c>
      <c r="L139">
        <v>0</v>
      </c>
      <c r="M139">
        <v>1</v>
      </c>
      <c r="N139">
        <v>1</v>
      </c>
      <c r="O139">
        <v>0</v>
      </c>
      <c r="P139">
        <v>1</v>
      </c>
      <c r="Q139">
        <v>0</v>
      </c>
      <c r="R139">
        <v>0</v>
      </c>
      <c r="S139" s="23">
        <f>SUM(L139:R139)</f>
        <v>3</v>
      </c>
      <c r="T139">
        <v>1</v>
      </c>
      <c r="U139">
        <v>1</v>
      </c>
      <c r="V139">
        <v>1</v>
      </c>
      <c r="W139">
        <v>1</v>
      </c>
      <c r="X139" s="23">
        <f>SUM(T139:W139)</f>
        <v>4</v>
      </c>
      <c r="Y139">
        <v>1</v>
      </c>
      <c r="Z139">
        <v>1</v>
      </c>
      <c r="AA139">
        <v>0</v>
      </c>
      <c r="AB139" s="23">
        <f>SUM(Y139:AA139)</f>
        <v>2</v>
      </c>
      <c r="AC139">
        <v>1</v>
      </c>
      <c r="AD139">
        <v>1</v>
      </c>
      <c r="AE139">
        <v>1</v>
      </c>
      <c r="AF139">
        <v>1</v>
      </c>
      <c r="AG139">
        <v>1</v>
      </c>
      <c r="AH139">
        <v>1</v>
      </c>
      <c r="AI139">
        <v>1</v>
      </c>
      <c r="AJ139">
        <v>0</v>
      </c>
      <c r="AK139">
        <v>1</v>
      </c>
      <c r="AL139">
        <v>0</v>
      </c>
      <c r="AM139">
        <v>1</v>
      </c>
      <c r="AN139">
        <v>1</v>
      </c>
      <c r="AO139">
        <v>0</v>
      </c>
      <c r="AP139" s="23">
        <f>SUM(AC139:AO139)</f>
        <v>10</v>
      </c>
      <c r="AQ139" s="24">
        <f>AP139+AB139+X139+S139+K139</f>
        <v>23</v>
      </c>
      <c r="AR139" s="66">
        <f>AQ139/33</f>
        <v>0.69696969696969702</v>
      </c>
    </row>
    <row r="140" spans="1:44" s="21" customFormat="1" x14ac:dyDescent="0.25">
      <c r="A140">
        <v>135</v>
      </c>
      <c r="B140" t="s">
        <v>358</v>
      </c>
      <c r="C140" t="s">
        <v>354</v>
      </c>
      <c r="D140" t="s">
        <v>355</v>
      </c>
      <c r="E140">
        <v>1</v>
      </c>
      <c r="F140">
        <v>1</v>
      </c>
      <c r="G140">
        <v>1</v>
      </c>
      <c r="H140">
        <v>1</v>
      </c>
      <c r="I140">
        <v>0</v>
      </c>
      <c r="J140">
        <v>1</v>
      </c>
      <c r="K140" s="22">
        <f>SUM(E140:J140)</f>
        <v>5</v>
      </c>
      <c r="L140">
        <v>0</v>
      </c>
      <c r="M140">
        <v>1</v>
      </c>
      <c r="N140">
        <v>1</v>
      </c>
      <c r="O140">
        <v>0</v>
      </c>
      <c r="P140">
        <v>1</v>
      </c>
      <c r="Q140">
        <v>0</v>
      </c>
      <c r="R140">
        <v>0</v>
      </c>
      <c r="S140" s="23">
        <f>SUM(L140:R140)</f>
        <v>3</v>
      </c>
      <c r="T140">
        <v>1</v>
      </c>
      <c r="U140">
        <v>1</v>
      </c>
      <c r="V140">
        <v>1</v>
      </c>
      <c r="W140">
        <v>1</v>
      </c>
      <c r="X140" s="23">
        <f>SUM(T140:W140)</f>
        <v>4</v>
      </c>
      <c r="Y140">
        <v>1</v>
      </c>
      <c r="Z140">
        <v>1</v>
      </c>
      <c r="AA140">
        <v>0</v>
      </c>
      <c r="AB140" s="23">
        <f>SUM(Y140:AA140)</f>
        <v>2</v>
      </c>
      <c r="AC140">
        <v>1</v>
      </c>
      <c r="AD140">
        <v>1</v>
      </c>
      <c r="AE140">
        <v>0</v>
      </c>
      <c r="AF140">
        <v>1</v>
      </c>
      <c r="AG140">
        <v>1</v>
      </c>
      <c r="AH140">
        <v>1</v>
      </c>
      <c r="AI140">
        <v>1</v>
      </c>
      <c r="AJ140">
        <v>1</v>
      </c>
      <c r="AK140">
        <v>1</v>
      </c>
      <c r="AL140">
        <v>0</v>
      </c>
      <c r="AM140">
        <v>1</v>
      </c>
      <c r="AN140">
        <v>0</v>
      </c>
      <c r="AO140">
        <v>0</v>
      </c>
      <c r="AP140" s="23">
        <f>SUM(AC140:AO140)</f>
        <v>9</v>
      </c>
      <c r="AQ140" s="24">
        <f>AP140+AB140+X140+S140+K140</f>
        <v>23</v>
      </c>
      <c r="AR140" s="66">
        <f>AQ140/33</f>
        <v>0.69696969696969702</v>
      </c>
    </row>
    <row r="141" spans="1:44" s="21" customFormat="1" x14ac:dyDescent="0.25">
      <c r="A141">
        <v>136</v>
      </c>
      <c r="B141" t="s">
        <v>372</v>
      </c>
      <c r="C141" t="s">
        <v>381</v>
      </c>
      <c r="D141" t="s">
        <v>382</v>
      </c>
      <c r="E141">
        <v>1</v>
      </c>
      <c r="F141">
        <v>0</v>
      </c>
      <c r="G141">
        <v>1</v>
      </c>
      <c r="H141">
        <v>1</v>
      </c>
      <c r="I141">
        <v>0</v>
      </c>
      <c r="J141">
        <v>1</v>
      </c>
      <c r="K141" s="22">
        <f>SUM(E141:J141)</f>
        <v>4</v>
      </c>
      <c r="L141">
        <v>1</v>
      </c>
      <c r="M141">
        <v>1</v>
      </c>
      <c r="N141">
        <v>0</v>
      </c>
      <c r="O141">
        <v>1</v>
      </c>
      <c r="P141">
        <v>0</v>
      </c>
      <c r="Q141">
        <v>1</v>
      </c>
      <c r="R141">
        <v>0</v>
      </c>
      <c r="S141" s="23">
        <f>SUM(L141:R141)</f>
        <v>4</v>
      </c>
      <c r="T141">
        <v>1</v>
      </c>
      <c r="U141">
        <v>1</v>
      </c>
      <c r="V141">
        <v>1</v>
      </c>
      <c r="W141">
        <v>1</v>
      </c>
      <c r="X141" s="23">
        <f>SUM(T141:W141)</f>
        <v>4</v>
      </c>
      <c r="Y141">
        <v>1</v>
      </c>
      <c r="Z141">
        <v>1</v>
      </c>
      <c r="AA141">
        <v>0</v>
      </c>
      <c r="AB141" s="23">
        <f>SUM(Y141:AA141)</f>
        <v>2</v>
      </c>
      <c r="AC141">
        <v>1</v>
      </c>
      <c r="AD141">
        <v>1</v>
      </c>
      <c r="AE141">
        <v>1</v>
      </c>
      <c r="AF141">
        <v>0</v>
      </c>
      <c r="AG141">
        <v>1</v>
      </c>
      <c r="AH141">
        <v>1</v>
      </c>
      <c r="AI141">
        <v>1</v>
      </c>
      <c r="AJ141">
        <v>0</v>
      </c>
      <c r="AK141">
        <v>1</v>
      </c>
      <c r="AL141">
        <v>1</v>
      </c>
      <c r="AM141">
        <v>1</v>
      </c>
      <c r="AN141">
        <v>0</v>
      </c>
      <c r="AO141">
        <v>0</v>
      </c>
      <c r="AP141" s="23">
        <f>SUM(AC141:AO141)</f>
        <v>9</v>
      </c>
      <c r="AQ141" s="24">
        <f>AP141+AB141+X141+S141+K141</f>
        <v>23</v>
      </c>
      <c r="AR141" s="66">
        <f>AQ141/33</f>
        <v>0.69696969696969702</v>
      </c>
    </row>
    <row r="142" spans="1:44" s="21" customFormat="1" x14ac:dyDescent="0.25">
      <c r="A142">
        <v>137</v>
      </c>
      <c r="B142" t="s">
        <v>372</v>
      </c>
      <c r="C142" t="s">
        <v>397</v>
      </c>
      <c r="D142" t="s">
        <v>398</v>
      </c>
      <c r="E142">
        <v>0</v>
      </c>
      <c r="F142">
        <v>1</v>
      </c>
      <c r="G142">
        <v>1</v>
      </c>
      <c r="H142">
        <v>0</v>
      </c>
      <c r="I142">
        <v>1</v>
      </c>
      <c r="J142">
        <v>1</v>
      </c>
      <c r="K142" s="22">
        <f>SUM(E142:J142)</f>
        <v>4</v>
      </c>
      <c r="L142">
        <v>1</v>
      </c>
      <c r="M142">
        <v>1</v>
      </c>
      <c r="N142">
        <v>1</v>
      </c>
      <c r="O142">
        <v>0</v>
      </c>
      <c r="P142">
        <v>0</v>
      </c>
      <c r="Q142">
        <v>0</v>
      </c>
      <c r="R142">
        <v>0</v>
      </c>
      <c r="S142" s="23">
        <f>SUM(L142:R142)</f>
        <v>3</v>
      </c>
      <c r="T142">
        <v>1</v>
      </c>
      <c r="U142">
        <v>1</v>
      </c>
      <c r="V142">
        <v>0</v>
      </c>
      <c r="W142">
        <v>1</v>
      </c>
      <c r="X142" s="23">
        <f>SUM(T142:W142)</f>
        <v>3</v>
      </c>
      <c r="Y142">
        <v>1</v>
      </c>
      <c r="Z142">
        <v>1</v>
      </c>
      <c r="AA142">
        <v>0</v>
      </c>
      <c r="AB142" s="23">
        <f>SUM(Y142:AA142)</f>
        <v>2</v>
      </c>
      <c r="AC142">
        <v>1</v>
      </c>
      <c r="AD142">
        <v>1</v>
      </c>
      <c r="AE142">
        <v>1</v>
      </c>
      <c r="AF142">
        <v>1</v>
      </c>
      <c r="AG142">
        <v>1</v>
      </c>
      <c r="AH142">
        <v>1</v>
      </c>
      <c r="AI142">
        <v>1</v>
      </c>
      <c r="AJ142">
        <v>1</v>
      </c>
      <c r="AK142">
        <v>1</v>
      </c>
      <c r="AL142">
        <v>0</v>
      </c>
      <c r="AM142">
        <v>1</v>
      </c>
      <c r="AN142">
        <v>1</v>
      </c>
      <c r="AO142">
        <v>0</v>
      </c>
      <c r="AP142" s="23">
        <f>SUM(AC142:AO142)</f>
        <v>11</v>
      </c>
      <c r="AQ142" s="24">
        <f>AP142+AB142+X142+S142+K142</f>
        <v>23</v>
      </c>
      <c r="AR142" s="66">
        <f>AQ142/33</f>
        <v>0.69696969696969702</v>
      </c>
    </row>
    <row r="143" spans="1:44" s="21" customFormat="1" x14ac:dyDescent="0.25">
      <c r="A143">
        <v>138</v>
      </c>
      <c r="B143" t="s">
        <v>399</v>
      </c>
      <c r="C143" t="s">
        <v>409</v>
      </c>
      <c r="D143" t="s">
        <v>410</v>
      </c>
      <c r="E143">
        <v>1</v>
      </c>
      <c r="F143">
        <v>1</v>
      </c>
      <c r="G143">
        <v>1</v>
      </c>
      <c r="H143">
        <v>0</v>
      </c>
      <c r="I143">
        <v>1</v>
      </c>
      <c r="J143">
        <v>0</v>
      </c>
      <c r="K143" s="22">
        <f>SUM(E143:J143)</f>
        <v>4</v>
      </c>
      <c r="L143">
        <v>1</v>
      </c>
      <c r="M143">
        <v>1</v>
      </c>
      <c r="N143">
        <v>1</v>
      </c>
      <c r="O143">
        <v>0</v>
      </c>
      <c r="P143">
        <v>1</v>
      </c>
      <c r="Q143">
        <v>0</v>
      </c>
      <c r="R143">
        <v>0</v>
      </c>
      <c r="S143" s="23">
        <f>SUM(L143:R143)</f>
        <v>4</v>
      </c>
      <c r="T143">
        <v>1</v>
      </c>
      <c r="U143">
        <v>1</v>
      </c>
      <c r="V143">
        <v>1</v>
      </c>
      <c r="W143">
        <v>1</v>
      </c>
      <c r="X143" s="23">
        <f>SUM(T143:W143)</f>
        <v>4</v>
      </c>
      <c r="Y143">
        <v>1</v>
      </c>
      <c r="Z143">
        <v>1</v>
      </c>
      <c r="AA143">
        <v>1</v>
      </c>
      <c r="AB143" s="23">
        <f>SUM(Y143:AA143)</f>
        <v>3</v>
      </c>
      <c r="AC143">
        <v>1</v>
      </c>
      <c r="AD143">
        <v>1</v>
      </c>
      <c r="AE143">
        <v>1</v>
      </c>
      <c r="AF143">
        <v>1</v>
      </c>
      <c r="AG143">
        <v>0</v>
      </c>
      <c r="AH143">
        <v>1</v>
      </c>
      <c r="AI143">
        <v>1</v>
      </c>
      <c r="AJ143">
        <v>0</v>
      </c>
      <c r="AK143">
        <v>1</v>
      </c>
      <c r="AL143">
        <v>0</v>
      </c>
      <c r="AM143">
        <v>1</v>
      </c>
      <c r="AN143">
        <v>0</v>
      </c>
      <c r="AO143">
        <v>0</v>
      </c>
      <c r="AP143" s="23">
        <f>SUM(AC143:AO143)</f>
        <v>8</v>
      </c>
      <c r="AQ143" s="24">
        <f>AP143+AB143+X143+S143+K143</f>
        <v>23</v>
      </c>
      <c r="AR143" s="66">
        <f>AQ143/33</f>
        <v>0.69696969696969702</v>
      </c>
    </row>
    <row r="144" spans="1:44" s="21" customFormat="1" x14ac:dyDescent="0.25">
      <c r="A144">
        <v>139</v>
      </c>
      <c r="B144" t="s">
        <v>399</v>
      </c>
      <c r="C144" t="s">
        <v>411</v>
      </c>
      <c r="D144" t="s">
        <v>412</v>
      </c>
      <c r="E144">
        <v>1</v>
      </c>
      <c r="F144">
        <v>1</v>
      </c>
      <c r="G144">
        <v>1</v>
      </c>
      <c r="H144">
        <v>0</v>
      </c>
      <c r="I144">
        <v>1</v>
      </c>
      <c r="J144">
        <v>1</v>
      </c>
      <c r="K144" s="22">
        <f>SUM(E144:J144)</f>
        <v>5</v>
      </c>
      <c r="L144">
        <v>1</v>
      </c>
      <c r="M144">
        <v>1</v>
      </c>
      <c r="N144">
        <v>1</v>
      </c>
      <c r="O144">
        <v>1</v>
      </c>
      <c r="P144">
        <v>0</v>
      </c>
      <c r="Q144">
        <v>0</v>
      </c>
      <c r="R144">
        <v>0</v>
      </c>
      <c r="S144" s="23">
        <f>SUM(L144:R144)</f>
        <v>4</v>
      </c>
      <c r="T144">
        <v>1</v>
      </c>
      <c r="U144">
        <v>1</v>
      </c>
      <c r="V144">
        <v>0</v>
      </c>
      <c r="W144">
        <v>1</v>
      </c>
      <c r="X144" s="23">
        <f>SUM(T144:W144)</f>
        <v>3</v>
      </c>
      <c r="Y144">
        <v>1</v>
      </c>
      <c r="Z144">
        <v>1</v>
      </c>
      <c r="AA144">
        <v>1</v>
      </c>
      <c r="AB144" s="23">
        <f>SUM(Y144:AA144)</f>
        <v>3</v>
      </c>
      <c r="AC144">
        <v>1</v>
      </c>
      <c r="AD144">
        <v>1</v>
      </c>
      <c r="AE144">
        <v>0</v>
      </c>
      <c r="AF144">
        <v>1</v>
      </c>
      <c r="AG144">
        <v>0</v>
      </c>
      <c r="AH144">
        <v>0</v>
      </c>
      <c r="AI144">
        <v>1</v>
      </c>
      <c r="AJ144">
        <v>0</v>
      </c>
      <c r="AK144">
        <v>1</v>
      </c>
      <c r="AL144">
        <v>1</v>
      </c>
      <c r="AM144">
        <v>1</v>
      </c>
      <c r="AN144">
        <v>1</v>
      </c>
      <c r="AO144">
        <v>0</v>
      </c>
      <c r="AP144" s="23">
        <f>SUM(AC144:AO144)</f>
        <v>8</v>
      </c>
      <c r="AQ144" s="24">
        <f>AP144+AB144+X144+S144+K144</f>
        <v>23</v>
      </c>
      <c r="AR144" s="66">
        <f>AQ144/33</f>
        <v>0.69696969696969702</v>
      </c>
    </row>
    <row r="145" spans="1:44" s="21" customFormat="1" x14ac:dyDescent="0.25">
      <c r="A145">
        <v>140</v>
      </c>
      <c r="B145" t="s">
        <v>425</v>
      </c>
      <c r="C145" t="s">
        <v>435</v>
      </c>
      <c r="D145" t="s">
        <v>436</v>
      </c>
      <c r="E145">
        <v>1</v>
      </c>
      <c r="F145">
        <v>0</v>
      </c>
      <c r="G145">
        <v>1</v>
      </c>
      <c r="H145">
        <v>0</v>
      </c>
      <c r="I145">
        <v>1</v>
      </c>
      <c r="J145">
        <v>0</v>
      </c>
      <c r="K145" s="22">
        <f>SUM(E145:J145)</f>
        <v>3</v>
      </c>
      <c r="L145">
        <v>1</v>
      </c>
      <c r="M145">
        <v>1</v>
      </c>
      <c r="N145">
        <v>1</v>
      </c>
      <c r="O145">
        <v>1</v>
      </c>
      <c r="P145">
        <v>0</v>
      </c>
      <c r="Q145">
        <v>0</v>
      </c>
      <c r="R145">
        <v>0</v>
      </c>
      <c r="S145" s="23">
        <f>SUM(L145:R145)</f>
        <v>4</v>
      </c>
      <c r="T145">
        <v>1</v>
      </c>
      <c r="U145">
        <v>1</v>
      </c>
      <c r="V145">
        <v>1</v>
      </c>
      <c r="W145">
        <v>1</v>
      </c>
      <c r="X145" s="23">
        <f>SUM(T145:W145)</f>
        <v>4</v>
      </c>
      <c r="Y145">
        <v>1</v>
      </c>
      <c r="Z145">
        <v>1</v>
      </c>
      <c r="AA145">
        <v>0</v>
      </c>
      <c r="AB145" s="23">
        <f>SUM(Y145:AA145)</f>
        <v>2</v>
      </c>
      <c r="AC145">
        <v>1</v>
      </c>
      <c r="AD145">
        <v>1</v>
      </c>
      <c r="AE145">
        <v>1</v>
      </c>
      <c r="AF145">
        <v>0</v>
      </c>
      <c r="AG145">
        <v>1</v>
      </c>
      <c r="AH145">
        <v>1</v>
      </c>
      <c r="AI145">
        <v>1</v>
      </c>
      <c r="AJ145">
        <v>0</v>
      </c>
      <c r="AK145">
        <v>1</v>
      </c>
      <c r="AL145">
        <v>1</v>
      </c>
      <c r="AM145">
        <v>1</v>
      </c>
      <c r="AN145">
        <v>1</v>
      </c>
      <c r="AO145">
        <v>0</v>
      </c>
      <c r="AP145" s="23">
        <f>SUM(AC145:AO145)</f>
        <v>10</v>
      </c>
      <c r="AQ145" s="24">
        <f>AP145+AB145+X145+S145+K145</f>
        <v>23</v>
      </c>
      <c r="AR145" s="66">
        <f>AQ145/33</f>
        <v>0.69696969696969702</v>
      </c>
    </row>
    <row r="146" spans="1:44" s="21" customFormat="1" x14ac:dyDescent="0.25">
      <c r="A146">
        <v>141</v>
      </c>
      <c r="B146" t="s">
        <v>462</v>
      </c>
      <c r="C146" t="s">
        <v>467</v>
      </c>
      <c r="D146" t="s">
        <v>468</v>
      </c>
      <c r="E146">
        <v>0</v>
      </c>
      <c r="F146">
        <v>1</v>
      </c>
      <c r="G146">
        <v>1</v>
      </c>
      <c r="H146">
        <v>0</v>
      </c>
      <c r="I146">
        <v>0</v>
      </c>
      <c r="J146">
        <v>1</v>
      </c>
      <c r="K146" s="22">
        <f>SUM(E146:J146)</f>
        <v>3</v>
      </c>
      <c r="L146">
        <v>1</v>
      </c>
      <c r="M146">
        <v>1</v>
      </c>
      <c r="N146">
        <v>1</v>
      </c>
      <c r="O146">
        <v>1</v>
      </c>
      <c r="P146">
        <v>0</v>
      </c>
      <c r="Q146">
        <v>0</v>
      </c>
      <c r="R146">
        <v>0</v>
      </c>
      <c r="S146" s="23">
        <f>SUM(L146:R146)</f>
        <v>4</v>
      </c>
      <c r="T146">
        <v>1</v>
      </c>
      <c r="U146">
        <v>1</v>
      </c>
      <c r="V146">
        <v>1</v>
      </c>
      <c r="W146">
        <v>1</v>
      </c>
      <c r="X146" s="23">
        <f>SUM(T146:W146)</f>
        <v>4</v>
      </c>
      <c r="Y146">
        <v>1</v>
      </c>
      <c r="Z146">
        <v>1</v>
      </c>
      <c r="AA146">
        <v>0</v>
      </c>
      <c r="AB146" s="23">
        <f>SUM(Y146:AA146)</f>
        <v>2</v>
      </c>
      <c r="AC146">
        <v>1</v>
      </c>
      <c r="AD146">
        <v>1</v>
      </c>
      <c r="AE146">
        <v>0</v>
      </c>
      <c r="AF146">
        <v>0</v>
      </c>
      <c r="AG146">
        <v>1</v>
      </c>
      <c r="AH146">
        <v>1</v>
      </c>
      <c r="AI146">
        <v>1</v>
      </c>
      <c r="AJ146">
        <v>0</v>
      </c>
      <c r="AK146">
        <v>1</v>
      </c>
      <c r="AL146">
        <v>1</v>
      </c>
      <c r="AM146">
        <v>1</v>
      </c>
      <c r="AN146">
        <v>0</v>
      </c>
      <c r="AO146">
        <v>2</v>
      </c>
      <c r="AP146" s="23">
        <f>SUM(AC146:AO146)</f>
        <v>10</v>
      </c>
      <c r="AQ146" s="24">
        <f>AP146+AB146+X146+S146+K146</f>
        <v>23</v>
      </c>
      <c r="AR146" s="66">
        <f>AQ146/33</f>
        <v>0.69696969696969702</v>
      </c>
    </row>
    <row r="147" spans="1:44" s="21" customFormat="1" x14ac:dyDescent="0.25">
      <c r="A147">
        <v>142</v>
      </c>
      <c r="B147" t="s">
        <v>504</v>
      </c>
      <c r="C147" t="s">
        <v>499</v>
      </c>
      <c r="D147" t="s">
        <v>500</v>
      </c>
      <c r="E147">
        <v>1</v>
      </c>
      <c r="F147">
        <v>0</v>
      </c>
      <c r="G147">
        <v>1</v>
      </c>
      <c r="H147">
        <v>0</v>
      </c>
      <c r="I147">
        <v>1</v>
      </c>
      <c r="J147">
        <v>0</v>
      </c>
      <c r="K147" s="22">
        <f>SUM(E147:J147)</f>
        <v>3</v>
      </c>
      <c r="L147">
        <v>0</v>
      </c>
      <c r="M147">
        <v>1</v>
      </c>
      <c r="N147">
        <v>1</v>
      </c>
      <c r="O147">
        <v>1</v>
      </c>
      <c r="P147">
        <v>1</v>
      </c>
      <c r="Q147">
        <v>0</v>
      </c>
      <c r="R147">
        <v>0</v>
      </c>
      <c r="S147" s="23">
        <f>SUM(L147:R147)</f>
        <v>4</v>
      </c>
      <c r="T147">
        <v>1</v>
      </c>
      <c r="U147">
        <v>1</v>
      </c>
      <c r="V147">
        <v>1</v>
      </c>
      <c r="W147">
        <v>1</v>
      </c>
      <c r="X147" s="23">
        <f>SUM(T147:W147)</f>
        <v>4</v>
      </c>
      <c r="Y147">
        <v>1</v>
      </c>
      <c r="Z147">
        <v>1</v>
      </c>
      <c r="AA147">
        <v>0</v>
      </c>
      <c r="AB147" s="23">
        <f>SUM(Y147:AA147)</f>
        <v>2</v>
      </c>
      <c r="AC147">
        <v>1</v>
      </c>
      <c r="AD147">
        <v>1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0</v>
      </c>
      <c r="AK147">
        <v>1</v>
      </c>
      <c r="AL147">
        <v>0</v>
      </c>
      <c r="AM147">
        <v>1</v>
      </c>
      <c r="AN147">
        <v>1</v>
      </c>
      <c r="AO147">
        <v>0</v>
      </c>
      <c r="AP147" s="23">
        <f>SUM(AC147:AO147)</f>
        <v>10</v>
      </c>
      <c r="AQ147" s="24">
        <f>AP147+AB147+X147+S147+K147</f>
        <v>23</v>
      </c>
      <c r="AR147" s="66">
        <f>AQ147/33</f>
        <v>0.69696969696969702</v>
      </c>
    </row>
    <row r="148" spans="1:44" s="21" customFormat="1" x14ac:dyDescent="0.25">
      <c r="A148">
        <v>143</v>
      </c>
      <c r="B148" t="s">
        <v>540</v>
      </c>
      <c r="C148" t="s">
        <v>545</v>
      </c>
      <c r="D148" t="s">
        <v>546</v>
      </c>
      <c r="E148">
        <v>0</v>
      </c>
      <c r="F148">
        <v>1</v>
      </c>
      <c r="G148">
        <v>1</v>
      </c>
      <c r="H148">
        <v>1</v>
      </c>
      <c r="I148">
        <v>1</v>
      </c>
      <c r="J148">
        <v>0</v>
      </c>
      <c r="K148" s="22">
        <f>SUM(E148:J148)</f>
        <v>4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0</v>
      </c>
      <c r="R148">
        <v>0</v>
      </c>
      <c r="S148" s="23">
        <f>SUM(L148:R148)</f>
        <v>5</v>
      </c>
      <c r="T148">
        <v>1</v>
      </c>
      <c r="U148">
        <v>1</v>
      </c>
      <c r="V148">
        <v>1</v>
      </c>
      <c r="W148">
        <v>1</v>
      </c>
      <c r="X148" s="23">
        <f>SUM(T148:W148)</f>
        <v>4</v>
      </c>
      <c r="Y148">
        <v>1</v>
      </c>
      <c r="Z148">
        <v>1</v>
      </c>
      <c r="AA148">
        <v>0</v>
      </c>
      <c r="AB148" s="23">
        <f>SUM(Y148:AA148)</f>
        <v>2</v>
      </c>
      <c r="AC148">
        <v>1</v>
      </c>
      <c r="AD148">
        <v>1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0</v>
      </c>
      <c r="AO148">
        <v>1</v>
      </c>
      <c r="AP148" s="23">
        <f>SUM(AC148:AO148)</f>
        <v>8</v>
      </c>
      <c r="AQ148" s="24">
        <f>AP148+AB148+X148+S148+K148</f>
        <v>23</v>
      </c>
      <c r="AR148" s="66">
        <f>AQ148/33</f>
        <v>0.69696969696969702</v>
      </c>
    </row>
    <row r="149" spans="1:44" s="21" customFormat="1" x14ac:dyDescent="0.25">
      <c r="A149">
        <v>144</v>
      </c>
      <c r="B149" t="s">
        <v>540</v>
      </c>
      <c r="C149" t="s">
        <v>553</v>
      </c>
      <c r="D149" t="s">
        <v>554</v>
      </c>
      <c r="E149">
        <v>1</v>
      </c>
      <c r="F149">
        <v>1</v>
      </c>
      <c r="G149">
        <v>1</v>
      </c>
      <c r="H149">
        <v>0</v>
      </c>
      <c r="I149">
        <v>1</v>
      </c>
      <c r="J149">
        <v>0</v>
      </c>
      <c r="K149" s="22">
        <f>SUM(E149:J149)</f>
        <v>4</v>
      </c>
      <c r="L149">
        <v>1</v>
      </c>
      <c r="M149">
        <v>1</v>
      </c>
      <c r="N149">
        <v>1</v>
      </c>
      <c r="O149">
        <v>0</v>
      </c>
      <c r="P149">
        <v>1</v>
      </c>
      <c r="Q149">
        <v>0</v>
      </c>
      <c r="R149">
        <v>0</v>
      </c>
      <c r="S149" s="23">
        <f>SUM(L149:R149)</f>
        <v>4</v>
      </c>
      <c r="T149">
        <v>1</v>
      </c>
      <c r="U149">
        <v>1</v>
      </c>
      <c r="V149">
        <v>1</v>
      </c>
      <c r="W149">
        <v>1</v>
      </c>
      <c r="X149" s="23">
        <f>SUM(T149:W149)</f>
        <v>4</v>
      </c>
      <c r="Y149">
        <v>1</v>
      </c>
      <c r="Z149">
        <v>1</v>
      </c>
      <c r="AA149">
        <v>0</v>
      </c>
      <c r="AB149" s="23">
        <f>SUM(Y149:AA149)</f>
        <v>2</v>
      </c>
      <c r="AC149">
        <v>1</v>
      </c>
      <c r="AD149">
        <v>1</v>
      </c>
      <c r="AE149">
        <v>0</v>
      </c>
      <c r="AF149">
        <v>1</v>
      </c>
      <c r="AG149">
        <v>1</v>
      </c>
      <c r="AH149">
        <v>1</v>
      </c>
      <c r="AI149">
        <v>1</v>
      </c>
      <c r="AJ149">
        <v>0</v>
      </c>
      <c r="AK149">
        <v>1</v>
      </c>
      <c r="AL149">
        <v>0</v>
      </c>
      <c r="AM149">
        <v>1</v>
      </c>
      <c r="AN149">
        <v>1</v>
      </c>
      <c r="AO149">
        <v>0</v>
      </c>
      <c r="AP149" s="23">
        <f>SUM(AC149:AO149)</f>
        <v>9</v>
      </c>
      <c r="AQ149" s="24">
        <f>AP149+AB149+X149+S149+K149</f>
        <v>23</v>
      </c>
      <c r="AR149" s="66">
        <f>AQ149/33</f>
        <v>0.69696969696969702</v>
      </c>
    </row>
    <row r="150" spans="1:44" s="21" customFormat="1" x14ac:dyDescent="0.25">
      <c r="A150">
        <v>145</v>
      </c>
      <c r="B150" t="s">
        <v>569</v>
      </c>
      <c r="C150" t="s">
        <v>572</v>
      </c>
      <c r="D150" t="s">
        <v>573</v>
      </c>
      <c r="E150">
        <v>0</v>
      </c>
      <c r="F150">
        <v>1</v>
      </c>
      <c r="G150">
        <v>1</v>
      </c>
      <c r="H150">
        <v>0</v>
      </c>
      <c r="I150">
        <v>1</v>
      </c>
      <c r="J150">
        <v>0</v>
      </c>
      <c r="K150" s="22">
        <f>SUM(E150:J150)</f>
        <v>3</v>
      </c>
      <c r="L150">
        <v>1</v>
      </c>
      <c r="M150">
        <v>1</v>
      </c>
      <c r="N150">
        <v>1</v>
      </c>
      <c r="O150">
        <v>1</v>
      </c>
      <c r="P150">
        <v>0</v>
      </c>
      <c r="Q150">
        <v>0</v>
      </c>
      <c r="R150">
        <v>0</v>
      </c>
      <c r="S150" s="23">
        <f>SUM(L150:R150)</f>
        <v>4</v>
      </c>
      <c r="T150">
        <v>1</v>
      </c>
      <c r="U150">
        <v>1</v>
      </c>
      <c r="V150">
        <v>1</v>
      </c>
      <c r="W150">
        <v>1</v>
      </c>
      <c r="X150" s="23">
        <f>SUM(T150:W150)</f>
        <v>4</v>
      </c>
      <c r="Y150">
        <v>1</v>
      </c>
      <c r="Z150">
        <v>0</v>
      </c>
      <c r="AA150">
        <v>0</v>
      </c>
      <c r="AB150" s="23">
        <f>SUM(Y150:AA150)</f>
        <v>1</v>
      </c>
      <c r="AC150">
        <v>1</v>
      </c>
      <c r="AD150">
        <v>1</v>
      </c>
      <c r="AE150">
        <v>0</v>
      </c>
      <c r="AF150">
        <v>1</v>
      </c>
      <c r="AG150">
        <v>1</v>
      </c>
      <c r="AH150">
        <v>1</v>
      </c>
      <c r="AI150">
        <v>1</v>
      </c>
      <c r="AJ150">
        <v>0</v>
      </c>
      <c r="AK150">
        <v>1</v>
      </c>
      <c r="AL150">
        <v>1</v>
      </c>
      <c r="AM150">
        <v>1</v>
      </c>
      <c r="AN150">
        <v>1</v>
      </c>
      <c r="AO150">
        <v>1</v>
      </c>
      <c r="AP150" s="23">
        <f>SUM(AC150:AO150)</f>
        <v>11</v>
      </c>
      <c r="AQ150" s="24">
        <f>AP150+AB150+X150+S150+K150</f>
        <v>23</v>
      </c>
      <c r="AR150" s="66">
        <f>AQ150/33</f>
        <v>0.69696969696969702</v>
      </c>
    </row>
    <row r="151" spans="1:44" s="21" customFormat="1" x14ac:dyDescent="0.25">
      <c r="A151">
        <v>146</v>
      </c>
      <c r="B151" t="s">
        <v>585</v>
      </c>
      <c r="C151" t="s">
        <v>579</v>
      </c>
      <c r="D151" t="s">
        <v>580</v>
      </c>
      <c r="E151">
        <v>0</v>
      </c>
      <c r="F151">
        <v>1</v>
      </c>
      <c r="G151">
        <v>0</v>
      </c>
      <c r="H151">
        <v>0</v>
      </c>
      <c r="I151">
        <v>0</v>
      </c>
      <c r="J151">
        <v>0</v>
      </c>
      <c r="K151" s="22">
        <f>SUM(E151:J151)</f>
        <v>1</v>
      </c>
      <c r="L151">
        <v>1</v>
      </c>
      <c r="M151">
        <v>0</v>
      </c>
      <c r="N151">
        <v>1</v>
      </c>
      <c r="O151">
        <v>1</v>
      </c>
      <c r="P151">
        <v>1</v>
      </c>
      <c r="Q151">
        <v>0</v>
      </c>
      <c r="R151">
        <v>0</v>
      </c>
      <c r="S151" s="23">
        <f>SUM(L151:R151)</f>
        <v>4</v>
      </c>
      <c r="T151">
        <v>1</v>
      </c>
      <c r="U151">
        <v>1</v>
      </c>
      <c r="V151">
        <v>1</v>
      </c>
      <c r="W151">
        <v>0</v>
      </c>
      <c r="X151" s="23">
        <f>SUM(T151:W151)</f>
        <v>3</v>
      </c>
      <c r="Y151">
        <v>0</v>
      </c>
      <c r="Z151">
        <v>0</v>
      </c>
      <c r="AA151">
        <v>0</v>
      </c>
      <c r="AB151" s="23">
        <f>SUM(Y151:AA151)</f>
        <v>0</v>
      </c>
      <c r="AC151">
        <v>1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1</v>
      </c>
      <c r="AJ151">
        <v>5</v>
      </c>
      <c r="AK151">
        <v>1</v>
      </c>
      <c r="AL151">
        <v>0</v>
      </c>
      <c r="AM151">
        <v>1</v>
      </c>
      <c r="AN151">
        <v>0</v>
      </c>
      <c r="AO151">
        <v>1</v>
      </c>
      <c r="AP151" s="23">
        <f>SUM(AC151:AO151)</f>
        <v>15</v>
      </c>
      <c r="AQ151" s="24">
        <f>AP151+AB151+X151+S151+K151</f>
        <v>23</v>
      </c>
      <c r="AR151" s="66">
        <f>AQ151/33</f>
        <v>0.69696969696969702</v>
      </c>
    </row>
    <row r="152" spans="1:44" s="21" customFormat="1" x14ac:dyDescent="0.25">
      <c r="A152">
        <v>147</v>
      </c>
      <c r="B152" t="s">
        <v>585</v>
      </c>
      <c r="C152" t="s">
        <v>608</v>
      </c>
      <c r="D152" t="s">
        <v>609</v>
      </c>
      <c r="E152">
        <v>1</v>
      </c>
      <c r="F152">
        <v>0</v>
      </c>
      <c r="G152">
        <v>1</v>
      </c>
      <c r="H152">
        <v>0</v>
      </c>
      <c r="I152">
        <v>0</v>
      </c>
      <c r="J152">
        <v>1</v>
      </c>
      <c r="K152" s="22">
        <f>SUM(E152:J152)</f>
        <v>3</v>
      </c>
      <c r="L152">
        <v>1</v>
      </c>
      <c r="M152">
        <v>1</v>
      </c>
      <c r="N152">
        <v>0</v>
      </c>
      <c r="O152">
        <v>1</v>
      </c>
      <c r="P152">
        <v>0</v>
      </c>
      <c r="Q152">
        <v>0</v>
      </c>
      <c r="R152">
        <v>0</v>
      </c>
      <c r="S152" s="23">
        <f>SUM(L152:R152)</f>
        <v>3</v>
      </c>
      <c r="T152">
        <v>1</v>
      </c>
      <c r="U152">
        <v>1</v>
      </c>
      <c r="V152">
        <v>0</v>
      </c>
      <c r="W152">
        <v>1</v>
      </c>
      <c r="X152" s="23">
        <f>SUM(T152:W152)</f>
        <v>3</v>
      </c>
      <c r="Y152">
        <v>1</v>
      </c>
      <c r="Z152">
        <v>1</v>
      </c>
      <c r="AA152">
        <v>0</v>
      </c>
      <c r="AB152" s="23">
        <f>SUM(Y152:AA152)</f>
        <v>2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v>0</v>
      </c>
      <c r="AP152" s="23">
        <f>SUM(AC152:AO152)</f>
        <v>12</v>
      </c>
      <c r="AQ152" s="24">
        <f>AP152+AB152+X152+S152+K152</f>
        <v>23</v>
      </c>
      <c r="AR152" s="66">
        <f>AQ152/33</f>
        <v>0.69696969696969702</v>
      </c>
    </row>
    <row r="153" spans="1:44" s="21" customFormat="1" x14ac:dyDescent="0.25">
      <c r="A153">
        <v>148</v>
      </c>
      <c r="B153" t="s">
        <v>613</v>
      </c>
      <c r="C153" t="s">
        <v>614</v>
      </c>
      <c r="D153" t="s">
        <v>615</v>
      </c>
      <c r="E153">
        <v>0</v>
      </c>
      <c r="F153">
        <v>1</v>
      </c>
      <c r="G153">
        <v>0</v>
      </c>
      <c r="H153">
        <v>0</v>
      </c>
      <c r="I153">
        <v>1</v>
      </c>
      <c r="J153">
        <v>0</v>
      </c>
      <c r="K153" s="22">
        <f>SUM(E153:J153)</f>
        <v>2</v>
      </c>
      <c r="L153">
        <v>1</v>
      </c>
      <c r="M153">
        <v>1</v>
      </c>
      <c r="N153">
        <v>1</v>
      </c>
      <c r="O153">
        <v>1</v>
      </c>
      <c r="P153">
        <v>0</v>
      </c>
      <c r="Q153">
        <v>0</v>
      </c>
      <c r="R153">
        <v>0</v>
      </c>
      <c r="S153" s="23">
        <f>SUM(L153:R153)</f>
        <v>4</v>
      </c>
      <c r="T153">
        <v>1</v>
      </c>
      <c r="U153">
        <v>1</v>
      </c>
      <c r="V153">
        <v>1</v>
      </c>
      <c r="W153">
        <v>1</v>
      </c>
      <c r="X153" s="23">
        <f>SUM(T153:W153)</f>
        <v>4</v>
      </c>
      <c r="Y153">
        <v>1</v>
      </c>
      <c r="Z153">
        <v>1</v>
      </c>
      <c r="AA153">
        <v>1</v>
      </c>
      <c r="AB153" s="23">
        <f>SUM(Y153:AA153)</f>
        <v>3</v>
      </c>
      <c r="AC153">
        <v>1</v>
      </c>
      <c r="AD153">
        <v>1</v>
      </c>
      <c r="AE153">
        <v>0</v>
      </c>
      <c r="AF153">
        <v>0</v>
      </c>
      <c r="AG153">
        <v>1</v>
      </c>
      <c r="AH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v>0</v>
      </c>
      <c r="AP153" s="23">
        <f>SUM(AC153:AO153)</f>
        <v>10</v>
      </c>
      <c r="AQ153" s="24">
        <f>AP153+AB153+X153+S153+K153</f>
        <v>23</v>
      </c>
      <c r="AR153" s="66">
        <f>AQ153/33</f>
        <v>0.69696969696969702</v>
      </c>
    </row>
    <row r="154" spans="1:44" s="21" customFormat="1" x14ac:dyDescent="0.25">
      <c r="A154">
        <v>149</v>
      </c>
      <c r="B154" t="s">
        <v>627</v>
      </c>
      <c r="C154" t="s">
        <v>628</v>
      </c>
      <c r="D154" t="s">
        <v>629</v>
      </c>
      <c r="E154">
        <v>1</v>
      </c>
      <c r="F154">
        <v>1</v>
      </c>
      <c r="G154">
        <v>0</v>
      </c>
      <c r="H154">
        <v>0</v>
      </c>
      <c r="I154">
        <v>0</v>
      </c>
      <c r="J154">
        <v>1</v>
      </c>
      <c r="K154" s="22">
        <f>SUM(E154:J154)</f>
        <v>3</v>
      </c>
      <c r="L154">
        <v>1</v>
      </c>
      <c r="M154">
        <v>1</v>
      </c>
      <c r="N154">
        <v>1</v>
      </c>
      <c r="O154">
        <v>1</v>
      </c>
      <c r="P154">
        <v>0</v>
      </c>
      <c r="Q154">
        <v>0</v>
      </c>
      <c r="R154">
        <v>0</v>
      </c>
      <c r="S154" s="23">
        <f>SUM(L154:R154)</f>
        <v>4</v>
      </c>
      <c r="T154">
        <v>1</v>
      </c>
      <c r="U154">
        <v>1</v>
      </c>
      <c r="V154">
        <v>1</v>
      </c>
      <c r="W154">
        <v>1</v>
      </c>
      <c r="X154" s="23">
        <f>SUM(T154:W154)</f>
        <v>4</v>
      </c>
      <c r="Y154">
        <v>1</v>
      </c>
      <c r="Z154">
        <v>1</v>
      </c>
      <c r="AA154">
        <v>0</v>
      </c>
      <c r="AB154" s="23">
        <f>SUM(Y154:AA154)</f>
        <v>2</v>
      </c>
      <c r="AC154">
        <v>1</v>
      </c>
      <c r="AD154">
        <v>1</v>
      </c>
      <c r="AE154">
        <v>0</v>
      </c>
      <c r="AF154">
        <v>1</v>
      </c>
      <c r="AG154">
        <v>1</v>
      </c>
      <c r="AH154">
        <v>1</v>
      </c>
      <c r="AI154">
        <v>1</v>
      </c>
      <c r="AJ154">
        <v>0</v>
      </c>
      <c r="AK154">
        <v>1</v>
      </c>
      <c r="AL154">
        <v>1</v>
      </c>
      <c r="AM154">
        <v>1</v>
      </c>
      <c r="AN154">
        <v>1</v>
      </c>
      <c r="AO154">
        <v>0</v>
      </c>
      <c r="AP154" s="23">
        <f>SUM(AC154:AO154)</f>
        <v>10</v>
      </c>
      <c r="AQ154" s="24">
        <f>AP154+AB154+X154+S154+K154</f>
        <v>23</v>
      </c>
      <c r="AR154" s="66">
        <f>AQ154/33</f>
        <v>0.69696969696969702</v>
      </c>
    </row>
    <row r="155" spans="1:44" s="21" customFormat="1" x14ac:dyDescent="0.25">
      <c r="A155">
        <v>150</v>
      </c>
      <c r="B155" t="s">
        <v>642</v>
      </c>
      <c r="C155" t="s">
        <v>640</v>
      </c>
      <c r="D155" t="s">
        <v>641</v>
      </c>
      <c r="E155">
        <v>0</v>
      </c>
      <c r="F155">
        <v>1</v>
      </c>
      <c r="G155">
        <v>1</v>
      </c>
      <c r="H155">
        <v>0</v>
      </c>
      <c r="I155">
        <v>1</v>
      </c>
      <c r="J155">
        <v>1</v>
      </c>
      <c r="K155" s="22">
        <f>SUM(E155:J155)</f>
        <v>4</v>
      </c>
      <c r="L155">
        <v>0</v>
      </c>
      <c r="M155">
        <v>1</v>
      </c>
      <c r="N155">
        <v>1</v>
      </c>
      <c r="O155">
        <v>1</v>
      </c>
      <c r="P155">
        <v>0</v>
      </c>
      <c r="Q155">
        <v>0</v>
      </c>
      <c r="R155">
        <v>0</v>
      </c>
      <c r="S155" s="23">
        <f>SUM(L155:R155)</f>
        <v>3</v>
      </c>
      <c r="T155">
        <v>1</v>
      </c>
      <c r="U155">
        <v>1</v>
      </c>
      <c r="V155">
        <v>1</v>
      </c>
      <c r="W155">
        <v>1</v>
      </c>
      <c r="X155" s="23">
        <f>SUM(T155:W155)</f>
        <v>4</v>
      </c>
      <c r="Y155">
        <v>1</v>
      </c>
      <c r="Z155">
        <v>1</v>
      </c>
      <c r="AA155">
        <v>0</v>
      </c>
      <c r="AB155" s="23">
        <f>SUM(Y155:AA155)</f>
        <v>2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  <c r="AJ155">
        <v>0</v>
      </c>
      <c r="AK155">
        <v>1</v>
      </c>
      <c r="AL155">
        <v>0</v>
      </c>
      <c r="AM155">
        <v>1</v>
      </c>
      <c r="AN155">
        <v>1</v>
      </c>
      <c r="AO155">
        <v>0</v>
      </c>
      <c r="AP155" s="23">
        <f>SUM(AC155:AO155)</f>
        <v>10</v>
      </c>
      <c r="AQ155" s="24">
        <f>AP155+AB155+X155+S155+K155</f>
        <v>23</v>
      </c>
      <c r="AR155" s="66">
        <f>AQ155/33</f>
        <v>0.69696969696969702</v>
      </c>
    </row>
    <row r="156" spans="1:44" s="21" customFormat="1" x14ac:dyDescent="0.25">
      <c r="A156">
        <v>151</v>
      </c>
      <c r="B156" t="s">
        <v>677</v>
      </c>
      <c r="C156" t="s">
        <v>684</v>
      </c>
      <c r="D156" t="s">
        <v>685</v>
      </c>
      <c r="E156">
        <v>1</v>
      </c>
      <c r="F156">
        <v>1</v>
      </c>
      <c r="G156">
        <v>1</v>
      </c>
      <c r="H156">
        <v>0</v>
      </c>
      <c r="I156">
        <v>1</v>
      </c>
      <c r="J156">
        <v>1</v>
      </c>
      <c r="K156" s="22">
        <f>SUM(E156:J156)</f>
        <v>5</v>
      </c>
      <c r="L156">
        <v>1</v>
      </c>
      <c r="M156">
        <v>1</v>
      </c>
      <c r="N156">
        <v>1</v>
      </c>
      <c r="O156">
        <v>1</v>
      </c>
      <c r="P156">
        <v>0</v>
      </c>
      <c r="Q156">
        <v>0</v>
      </c>
      <c r="R156">
        <v>0</v>
      </c>
      <c r="S156" s="23">
        <f>SUM(L156:R156)</f>
        <v>4</v>
      </c>
      <c r="T156">
        <v>1</v>
      </c>
      <c r="U156">
        <v>0</v>
      </c>
      <c r="V156">
        <v>0</v>
      </c>
      <c r="W156">
        <v>1</v>
      </c>
      <c r="X156" s="23">
        <f>SUM(T156:W156)</f>
        <v>2</v>
      </c>
      <c r="Y156">
        <v>1</v>
      </c>
      <c r="Z156">
        <v>1</v>
      </c>
      <c r="AA156">
        <v>1</v>
      </c>
      <c r="AB156" s="23">
        <f>SUM(Y156:AA156)</f>
        <v>3</v>
      </c>
      <c r="AC156">
        <v>1</v>
      </c>
      <c r="AD156">
        <v>1</v>
      </c>
      <c r="AE156">
        <v>0</v>
      </c>
      <c r="AF156">
        <v>0</v>
      </c>
      <c r="AG156">
        <v>1</v>
      </c>
      <c r="AH156">
        <v>1</v>
      </c>
      <c r="AI156">
        <v>1</v>
      </c>
      <c r="AJ156">
        <v>0</v>
      </c>
      <c r="AK156">
        <v>1</v>
      </c>
      <c r="AL156">
        <v>1</v>
      </c>
      <c r="AM156">
        <v>1</v>
      </c>
      <c r="AN156">
        <v>1</v>
      </c>
      <c r="AO156">
        <v>0</v>
      </c>
      <c r="AP156" s="23">
        <f>SUM(AC156:AO156)</f>
        <v>9</v>
      </c>
      <c r="AQ156" s="24">
        <f>AP156+AB156+X156+S156+K156</f>
        <v>23</v>
      </c>
      <c r="AR156" s="66">
        <f>AQ156/33</f>
        <v>0.69696969696969702</v>
      </c>
    </row>
    <row r="157" spans="1:44" s="21" customFormat="1" x14ac:dyDescent="0.25">
      <c r="A157">
        <v>152</v>
      </c>
      <c r="B157" t="s">
        <v>677</v>
      </c>
      <c r="C157" t="s">
        <v>704</v>
      </c>
      <c r="D157" t="s">
        <v>705</v>
      </c>
      <c r="E157">
        <v>1</v>
      </c>
      <c r="F157">
        <v>1</v>
      </c>
      <c r="G157">
        <v>1</v>
      </c>
      <c r="H157">
        <v>0</v>
      </c>
      <c r="I157">
        <v>1</v>
      </c>
      <c r="J157">
        <v>1</v>
      </c>
      <c r="K157" s="22">
        <f>SUM(E157:J157)</f>
        <v>5</v>
      </c>
      <c r="L157">
        <v>0</v>
      </c>
      <c r="M157">
        <v>1</v>
      </c>
      <c r="N157">
        <v>1</v>
      </c>
      <c r="O157">
        <v>1</v>
      </c>
      <c r="P157">
        <v>0</v>
      </c>
      <c r="Q157">
        <v>0</v>
      </c>
      <c r="R157">
        <v>0</v>
      </c>
      <c r="S157" s="23">
        <f>SUM(L157:R157)</f>
        <v>3</v>
      </c>
      <c r="T157">
        <v>1</v>
      </c>
      <c r="U157">
        <v>1</v>
      </c>
      <c r="V157">
        <v>1</v>
      </c>
      <c r="W157">
        <v>1</v>
      </c>
      <c r="X157" s="23">
        <f>SUM(T157:W157)</f>
        <v>4</v>
      </c>
      <c r="Y157">
        <v>1</v>
      </c>
      <c r="Z157">
        <v>0</v>
      </c>
      <c r="AA157">
        <v>0</v>
      </c>
      <c r="AB157" s="23">
        <f>SUM(Y157:AA157)</f>
        <v>1</v>
      </c>
      <c r="AC157">
        <v>1</v>
      </c>
      <c r="AD157">
        <v>1</v>
      </c>
      <c r="AE157">
        <v>1</v>
      </c>
      <c r="AF157">
        <v>0</v>
      </c>
      <c r="AG157">
        <v>1</v>
      </c>
      <c r="AH157">
        <v>1</v>
      </c>
      <c r="AI157">
        <v>1</v>
      </c>
      <c r="AJ157">
        <v>1</v>
      </c>
      <c r="AK157">
        <v>1</v>
      </c>
      <c r="AL157">
        <v>0</v>
      </c>
      <c r="AM157">
        <v>0</v>
      </c>
      <c r="AN157">
        <v>1</v>
      </c>
      <c r="AO157">
        <v>1</v>
      </c>
      <c r="AP157" s="23">
        <f>SUM(AC157:AO157)</f>
        <v>10</v>
      </c>
      <c r="AQ157" s="24">
        <f>AP157+AB157+X157+S157+K157</f>
        <v>23</v>
      </c>
      <c r="AR157" s="66">
        <f>AQ157/33</f>
        <v>0.69696969696969702</v>
      </c>
    </row>
    <row r="158" spans="1:44" s="21" customFormat="1" x14ac:dyDescent="0.25">
      <c r="A158">
        <v>153</v>
      </c>
      <c r="B158" t="s">
        <v>677</v>
      </c>
      <c r="C158" t="s">
        <v>706</v>
      </c>
      <c r="D158" t="s">
        <v>707</v>
      </c>
      <c r="E158" t="s">
        <v>2</v>
      </c>
      <c r="F158">
        <v>1</v>
      </c>
      <c r="G158">
        <v>1</v>
      </c>
      <c r="H158">
        <v>0</v>
      </c>
      <c r="I158">
        <v>1</v>
      </c>
      <c r="J158">
        <v>1</v>
      </c>
      <c r="K158" s="22">
        <f>SUM(E158:J158)</f>
        <v>4</v>
      </c>
      <c r="L158">
        <v>1</v>
      </c>
      <c r="M158">
        <v>1</v>
      </c>
      <c r="N158">
        <v>1</v>
      </c>
      <c r="O158">
        <v>0</v>
      </c>
      <c r="P158">
        <v>0</v>
      </c>
      <c r="Q158">
        <v>0</v>
      </c>
      <c r="R158">
        <v>0</v>
      </c>
      <c r="S158" s="23">
        <f>SUM(L158:R158)</f>
        <v>3</v>
      </c>
      <c r="T158">
        <v>1</v>
      </c>
      <c r="U158">
        <v>1</v>
      </c>
      <c r="V158">
        <v>1</v>
      </c>
      <c r="W158">
        <v>1</v>
      </c>
      <c r="X158" s="23">
        <f>SUM(T158:W158)</f>
        <v>4</v>
      </c>
      <c r="Y158">
        <v>1</v>
      </c>
      <c r="Z158">
        <v>1</v>
      </c>
      <c r="AA158">
        <v>1</v>
      </c>
      <c r="AB158" s="23">
        <f>SUM(Y158:AA158)</f>
        <v>3</v>
      </c>
      <c r="AC158">
        <v>1</v>
      </c>
      <c r="AD158">
        <v>1</v>
      </c>
      <c r="AE158">
        <v>0</v>
      </c>
      <c r="AF158">
        <v>0</v>
      </c>
      <c r="AG158">
        <v>1</v>
      </c>
      <c r="AH158">
        <v>1</v>
      </c>
      <c r="AI158">
        <v>1</v>
      </c>
      <c r="AJ158">
        <v>1</v>
      </c>
      <c r="AK158">
        <v>1</v>
      </c>
      <c r="AL158">
        <v>0</v>
      </c>
      <c r="AM158">
        <v>1</v>
      </c>
      <c r="AN158">
        <v>1</v>
      </c>
      <c r="AO158">
        <v>0</v>
      </c>
      <c r="AP158" s="23">
        <f>SUM(AC158:AO158)</f>
        <v>9</v>
      </c>
      <c r="AQ158" s="24">
        <f>AP158+AB158+X158+S158+K158</f>
        <v>23</v>
      </c>
      <c r="AR158" s="66">
        <f>AQ158/33</f>
        <v>0.69696969696969702</v>
      </c>
    </row>
    <row r="159" spans="1:44" s="21" customFormat="1" x14ac:dyDescent="0.25">
      <c r="A159">
        <v>154</v>
      </c>
      <c r="B159" t="s">
        <v>735</v>
      </c>
      <c r="C159" t="s">
        <v>736</v>
      </c>
      <c r="D159" t="s">
        <v>737</v>
      </c>
      <c r="E159">
        <v>0</v>
      </c>
      <c r="F159">
        <v>0</v>
      </c>
      <c r="G159">
        <v>1</v>
      </c>
      <c r="H159">
        <v>0</v>
      </c>
      <c r="I159">
        <v>1</v>
      </c>
      <c r="J159">
        <v>1</v>
      </c>
      <c r="K159" s="22">
        <f>SUM(E159:J159)</f>
        <v>3</v>
      </c>
      <c r="L159">
        <v>1</v>
      </c>
      <c r="M159">
        <v>1</v>
      </c>
      <c r="N159">
        <v>1</v>
      </c>
      <c r="O159">
        <v>1</v>
      </c>
      <c r="P159">
        <v>0</v>
      </c>
      <c r="Q159">
        <v>0</v>
      </c>
      <c r="R159">
        <v>0</v>
      </c>
      <c r="S159" s="23">
        <f>SUM(L159:R159)</f>
        <v>4</v>
      </c>
      <c r="T159">
        <v>1</v>
      </c>
      <c r="U159">
        <v>1</v>
      </c>
      <c r="V159">
        <v>1</v>
      </c>
      <c r="W159">
        <v>1</v>
      </c>
      <c r="X159" s="23">
        <f>SUM(T159:W159)</f>
        <v>4</v>
      </c>
      <c r="Y159">
        <v>1</v>
      </c>
      <c r="Z159">
        <v>1</v>
      </c>
      <c r="AA159">
        <v>1</v>
      </c>
      <c r="AB159" s="23">
        <f>SUM(Y159:AA159)</f>
        <v>3</v>
      </c>
      <c r="AC159">
        <v>1</v>
      </c>
      <c r="AD159">
        <v>1</v>
      </c>
      <c r="AE159">
        <v>1</v>
      </c>
      <c r="AF159">
        <v>1</v>
      </c>
      <c r="AG159">
        <v>0</v>
      </c>
      <c r="AH159">
        <v>1</v>
      </c>
      <c r="AI159">
        <v>1</v>
      </c>
      <c r="AJ159">
        <v>0</v>
      </c>
      <c r="AK159">
        <v>1</v>
      </c>
      <c r="AL159">
        <v>0</v>
      </c>
      <c r="AM159">
        <v>1</v>
      </c>
      <c r="AN159">
        <v>1</v>
      </c>
      <c r="AO159">
        <v>0</v>
      </c>
      <c r="AP159" s="23">
        <f>SUM(AC159:AO159)</f>
        <v>9</v>
      </c>
      <c r="AQ159" s="24">
        <f>AP159+AB159+X159+S159+K159</f>
        <v>23</v>
      </c>
      <c r="AR159" s="66">
        <f>AQ159/33</f>
        <v>0.69696969696969702</v>
      </c>
    </row>
    <row r="160" spans="1:44" s="21" customFormat="1" x14ac:dyDescent="0.25">
      <c r="A160">
        <v>155</v>
      </c>
      <c r="B160" t="s">
        <v>761</v>
      </c>
      <c r="C160" t="s">
        <v>772</v>
      </c>
      <c r="D160" t="s">
        <v>773</v>
      </c>
      <c r="E160">
        <v>0</v>
      </c>
      <c r="F160">
        <v>0</v>
      </c>
      <c r="G160">
        <v>1</v>
      </c>
      <c r="H160">
        <v>0</v>
      </c>
      <c r="I160">
        <v>1</v>
      </c>
      <c r="J160">
        <v>1</v>
      </c>
      <c r="K160" s="22">
        <f>SUM(E160:J160)</f>
        <v>3</v>
      </c>
      <c r="L160">
        <v>1</v>
      </c>
      <c r="M160">
        <v>1</v>
      </c>
      <c r="N160">
        <v>1</v>
      </c>
      <c r="O160">
        <v>1</v>
      </c>
      <c r="P160">
        <v>0</v>
      </c>
      <c r="Q160">
        <v>0</v>
      </c>
      <c r="R160">
        <v>0</v>
      </c>
      <c r="S160" s="23">
        <f>SUM(L160:R160)</f>
        <v>4</v>
      </c>
      <c r="T160">
        <v>1</v>
      </c>
      <c r="U160">
        <v>1</v>
      </c>
      <c r="V160">
        <v>1</v>
      </c>
      <c r="W160">
        <v>1</v>
      </c>
      <c r="X160" s="23">
        <f>SUM(T160:W160)</f>
        <v>4</v>
      </c>
      <c r="Y160">
        <v>1</v>
      </c>
      <c r="Z160">
        <v>1</v>
      </c>
      <c r="AA160">
        <v>1</v>
      </c>
      <c r="AB160" s="23">
        <f>SUM(Y160:AA160)</f>
        <v>3</v>
      </c>
      <c r="AC160">
        <v>1</v>
      </c>
      <c r="AD160">
        <v>1</v>
      </c>
      <c r="AE160">
        <v>0</v>
      </c>
      <c r="AF160">
        <v>1</v>
      </c>
      <c r="AG160">
        <v>1</v>
      </c>
      <c r="AH160">
        <v>1</v>
      </c>
      <c r="AI160">
        <v>1</v>
      </c>
      <c r="AJ160">
        <v>0</v>
      </c>
      <c r="AK160">
        <v>1</v>
      </c>
      <c r="AL160">
        <v>0</v>
      </c>
      <c r="AM160">
        <v>1</v>
      </c>
      <c r="AN160">
        <v>1</v>
      </c>
      <c r="AO160">
        <v>0</v>
      </c>
      <c r="AP160" s="23">
        <f>SUM(AC160:AO160)</f>
        <v>9</v>
      </c>
      <c r="AQ160" s="24">
        <f>AP160+AB160+X160+S160+K160</f>
        <v>23</v>
      </c>
      <c r="AR160" s="66">
        <f>AQ160/33</f>
        <v>0.69696969696969702</v>
      </c>
    </row>
    <row r="161" spans="1:44" s="21" customFormat="1" x14ac:dyDescent="0.25">
      <c r="A161">
        <v>156</v>
      </c>
      <c r="B161" t="s">
        <v>761</v>
      </c>
      <c r="C161" t="s">
        <v>778</v>
      </c>
      <c r="D161" t="s">
        <v>779</v>
      </c>
      <c r="E161">
        <v>0</v>
      </c>
      <c r="F161">
        <v>0</v>
      </c>
      <c r="G161">
        <v>1</v>
      </c>
      <c r="H161">
        <v>0</v>
      </c>
      <c r="I161">
        <v>1</v>
      </c>
      <c r="J161">
        <v>1</v>
      </c>
      <c r="K161" s="22">
        <f>SUM(E161:J161)</f>
        <v>3</v>
      </c>
      <c r="L161">
        <v>1</v>
      </c>
      <c r="M161">
        <v>1</v>
      </c>
      <c r="N161">
        <v>1</v>
      </c>
      <c r="O161">
        <v>1</v>
      </c>
      <c r="P161">
        <v>0</v>
      </c>
      <c r="Q161">
        <v>0</v>
      </c>
      <c r="R161">
        <v>0</v>
      </c>
      <c r="S161" s="23">
        <f>SUM(L161:R161)</f>
        <v>4</v>
      </c>
      <c r="T161">
        <v>1</v>
      </c>
      <c r="U161">
        <v>1</v>
      </c>
      <c r="V161">
        <v>1</v>
      </c>
      <c r="W161">
        <v>1</v>
      </c>
      <c r="X161" s="23">
        <f>SUM(T161:W161)</f>
        <v>4</v>
      </c>
      <c r="Y161">
        <v>1</v>
      </c>
      <c r="Z161">
        <v>1</v>
      </c>
      <c r="AA161">
        <v>1</v>
      </c>
      <c r="AB161" s="23">
        <f>SUM(Y161:AA161)</f>
        <v>3</v>
      </c>
      <c r="AC161">
        <v>1</v>
      </c>
      <c r="AD161">
        <v>1</v>
      </c>
      <c r="AE161">
        <v>0</v>
      </c>
      <c r="AF161">
        <v>0</v>
      </c>
      <c r="AG161">
        <v>1</v>
      </c>
      <c r="AH161">
        <v>1</v>
      </c>
      <c r="AI161">
        <v>1</v>
      </c>
      <c r="AJ161">
        <v>1</v>
      </c>
      <c r="AK161">
        <v>1</v>
      </c>
      <c r="AL161">
        <v>0</v>
      </c>
      <c r="AM161">
        <v>1</v>
      </c>
      <c r="AN161">
        <v>1</v>
      </c>
      <c r="AO161">
        <v>0</v>
      </c>
      <c r="AP161" s="23">
        <f>SUM(AC161:AO161)</f>
        <v>9</v>
      </c>
      <c r="AQ161" s="24">
        <f>AP161+AB161+X161+S161+K161</f>
        <v>23</v>
      </c>
      <c r="AR161" s="66">
        <f>AQ161/33</f>
        <v>0.69696969696969702</v>
      </c>
    </row>
    <row r="162" spans="1:44" s="21" customFormat="1" x14ac:dyDescent="0.25">
      <c r="A162">
        <v>157</v>
      </c>
      <c r="B162" t="s">
        <v>813</v>
      </c>
      <c r="C162" t="s">
        <v>821</v>
      </c>
      <c r="D162" t="s">
        <v>822</v>
      </c>
      <c r="E162">
        <v>0</v>
      </c>
      <c r="F162">
        <v>0</v>
      </c>
      <c r="G162">
        <v>1</v>
      </c>
      <c r="H162">
        <v>0</v>
      </c>
      <c r="I162">
        <v>1</v>
      </c>
      <c r="J162">
        <v>1</v>
      </c>
      <c r="K162" s="22">
        <f>SUM(E162:J162)</f>
        <v>3</v>
      </c>
      <c r="L162">
        <v>1</v>
      </c>
      <c r="M162">
        <v>1</v>
      </c>
      <c r="N162">
        <v>1</v>
      </c>
      <c r="O162">
        <v>1</v>
      </c>
      <c r="P162">
        <v>0</v>
      </c>
      <c r="Q162">
        <v>0</v>
      </c>
      <c r="R162">
        <v>0</v>
      </c>
      <c r="S162" s="23">
        <f>SUM(L162:R162)</f>
        <v>4</v>
      </c>
      <c r="T162">
        <v>1</v>
      </c>
      <c r="U162">
        <v>1</v>
      </c>
      <c r="V162">
        <v>1</v>
      </c>
      <c r="W162">
        <v>1</v>
      </c>
      <c r="X162" s="23">
        <f>SUM(T162:W162)</f>
        <v>4</v>
      </c>
      <c r="Y162">
        <v>1</v>
      </c>
      <c r="Z162">
        <v>1</v>
      </c>
      <c r="AA162">
        <v>0</v>
      </c>
      <c r="AB162" s="23">
        <f>SUM(Y162:AA162)</f>
        <v>2</v>
      </c>
      <c r="AC162">
        <v>1</v>
      </c>
      <c r="AD162">
        <v>1</v>
      </c>
      <c r="AE162">
        <v>1</v>
      </c>
      <c r="AF162">
        <v>0</v>
      </c>
      <c r="AG162">
        <v>1</v>
      </c>
      <c r="AH162">
        <v>1</v>
      </c>
      <c r="AI162">
        <v>1</v>
      </c>
      <c r="AJ162">
        <v>0</v>
      </c>
      <c r="AK162">
        <v>1</v>
      </c>
      <c r="AL162">
        <v>0</v>
      </c>
      <c r="AM162">
        <v>1</v>
      </c>
      <c r="AN162">
        <v>1</v>
      </c>
      <c r="AO162">
        <v>1</v>
      </c>
      <c r="AP162" s="23">
        <f>SUM(AC162:AO162)</f>
        <v>10</v>
      </c>
      <c r="AQ162" s="24">
        <f>AP162+AB162+X162+S162+K162</f>
        <v>23</v>
      </c>
      <c r="AR162" s="66">
        <f>AQ162/33</f>
        <v>0.69696969696969702</v>
      </c>
    </row>
    <row r="163" spans="1:44" s="21" customFormat="1" x14ac:dyDescent="0.25">
      <c r="A163">
        <v>158</v>
      </c>
      <c r="B163" t="s">
        <v>866</v>
      </c>
      <c r="C163" t="s">
        <v>871</v>
      </c>
      <c r="D163" t="s">
        <v>872</v>
      </c>
      <c r="E163">
        <v>0</v>
      </c>
      <c r="F163">
        <v>1</v>
      </c>
      <c r="G163">
        <v>0</v>
      </c>
      <c r="H163">
        <v>0</v>
      </c>
      <c r="I163">
        <v>1</v>
      </c>
      <c r="J163">
        <v>0</v>
      </c>
      <c r="K163" s="22">
        <f>SUM(E163:J163)</f>
        <v>2</v>
      </c>
      <c r="L163">
        <v>2</v>
      </c>
      <c r="M163">
        <v>1</v>
      </c>
      <c r="N163">
        <v>0</v>
      </c>
      <c r="O163">
        <v>2</v>
      </c>
      <c r="P163">
        <v>0</v>
      </c>
      <c r="Q163">
        <v>0</v>
      </c>
      <c r="R163">
        <v>0</v>
      </c>
      <c r="S163" s="23">
        <f>SUM(L163:R163)</f>
        <v>5</v>
      </c>
      <c r="T163">
        <v>1</v>
      </c>
      <c r="U163">
        <v>2</v>
      </c>
      <c r="V163">
        <v>1</v>
      </c>
      <c r="W163">
        <v>1</v>
      </c>
      <c r="X163" s="23">
        <f>SUM(T163:W163)</f>
        <v>5</v>
      </c>
      <c r="Y163">
        <v>0</v>
      </c>
      <c r="Z163">
        <v>0</v>
      </c>
      <c r="AA163">
        <v>0</v>
      </c>
      <c r="AB163" s="23">
        <f>SUM(Y163:AA163)</f>
        <v>0</v>
      </c>
      <c r="AC163">
        <v>1</v>
      </c>
      <c r="AD163">
        <v>1</v>
      </c>
      <c r="AE163">
        <v>0</v>
      </c>
      <c r="AF163">
        <v>1</v>
      </c>
      <c r="AG163">
        <v>1</v>
      </c>
      <c r="AH163">
        <v>1</v>
      </c>
      <c r="AI163">
        <v>1</v>
      </c>
      <c r="AJ163">
        <v>1</v>
      </c>
      <c r="AK163">
        <v>1</v>
      </c>
      <c r="AL163">
        <v>1</v>
      </c>
      <c r="AM163">
        <v>1</v>
      </c>
      <c r="AN163">
        <v>0</v>
      </c>
      <c r="AO163">
        <v>1</v>
      </c>
      <c r="AP163" s="23">
        <f>SUM(AC163:AO163)</f>
        <v>11</v>
      </c>
      <c r="AQ163" s="24">
        <f>AP163+AB163+X163+S163+K163</f>
        <v>23</v>
      </c>
      <c r="AR163" s="66">
        <f>AQ163/33</f>
        <v>0.69696969696969702</v>
      </c>
    </row>
    <row r="164" spans="1:44" s="21" customFormat="1" x14ac:dyDescent="0.25">
      <c r="A164">
        <v>159</v>
      </c>
      <c r="B164" t="s">
        <v>866</v>
      </c>
      <c r="C164" t="s">
        <v>875</v>
      </c>
      <c r="D164" t="s">
        <v>876</v>
      </c>
      <c r="E164">
        <v>1</v>
      </c>
      <c r="F164">
        <v>1</v>
      </c>
      <c r="G164">
        <v>1</v>
      </c>
      <c r="H164">
        <v>0</v>
      </c>
      <c r="I164">
        <v>1</v>
      </c>
      <c r="J164">
        <v>0</v>
      </c>
      <c r="K164" s="22">
        <f>SUM(E164:J164)</f>
        <v>4</v>
      </c>
      <c r="L164">
        <v>0</v>
      </c>
      <c r="M164">
        <v>1</v>
      </c>
      <c r="N164">
        <v>1</v>
      </c>
      <c r="O164">
        <v>1</v>
      </c>
      <c r="P164">
        <v>1</v>
      </c>
      <c r="Q164">
        <v>0</v>
      </c>
      <c r="R164">
        <v>0</v>
      </c>
      <c r="S164" s="23">
        <f>SUM(L164:R164)</f>
        <v>4</v>
      </c>
      <c r="T164">
        <v>1</v>
      </c>
      <c r="U164">
        <v>1</v>
      </c>
      <c r="V164">
        <v>0</v>
      </c>
      <c r="W164">
        <v>1</v>
      </c>
      <c r="X164" s="23">
        <f>SUM(T164:W164)</f>
        <v>3</v>
      </c>
      <c r="Y164">
        <v>1</v>
      </c>
      <c r="Z164">
        <v>1</v>
      </c>
      <c r="AA164">
        <v>0</v>
      </c>
      <c r="AB164" s="23">
        <f>SUM(Y164:AA164)</f>
        <v>2</v>
      </c>
      <c r="AC164">
        <v>1</v>
      </c>
      <c r="AD164">
        <v>1</v>
      </c>
      <c r="AE164">
        <v>0</v>
      </c>
      <c r="AF164">
        <v>1</v>
      </c>
      <c r="AG164">
        <v>1</v>
      </c>
      <c r="AH164">
        <v>1</v>
      </c>
      <c r="AI164">
        <v>1</v>
      </c>
      <c r="AJ164">
        <v>1</v>
      </c>
      <c r="AK164">
        <v>1</v>
      </c>
      <c r="AL164">
        <v>0</v>
      </c>
      <c r="AM164">
        <v>1</v>
      </c>
      <c r="AN164">
        <v>1</v>
      </c>
      <c r="AO164">
        <v>0</v>
      </c>
      <c r="AP164" s="23">
        <f>SUM(AC164:AO164)</f>
        <v>10</v>
      </c>
      <c r="AQ164" s="24">
        <f>AP164+AB164+X164+S164+K164</f>
        <v>23</v>
      </c>
      <c r="AR164" s="66">
        <f>AQ164/33</f>
        <v>0.69696969696969702</v>
      </c>
    </row>
    <row r="165" spans="1:44" s="21" customFormat="1" x14ac:dyDescent="0.25">
      <c r="A165">
        <v>160</v>
      </c>
      <c r="B165" t="s">
        <v>896</v>
      </c>
      <c r="C165" t="s">
        <v>888</v>
      </c>
      <c r="D165" t="s">
        <v>889</v>
      </c>
      <c r="E165">
        <v>0</v>
      </c>
      <c r="F165">
        <v>0</v>
      </c>
      <c r="G165">
        <v>1</v>
      </c>
      <c r="H165">
        <v>1</v>
      </c>
      <c r="I165">
        <v>1</v>
      </c>
      <c r="J165">
        <v>0</v>
      </c>
      <c r="K165" s="22">
        <f>SUM(E165:J165)</f>
        <v>3</v>
      </c>
      <c r="L165">
        <v>0</v>
      </c>
      <c r="M165">
        <v>1</v>
      </c>
      <c r="N165">
        <v>1</v>
      </c>
      <c r="O165">
        <v>0</v>
      </c>
      <c r="P165">
        <v>1</v>
      </c>
      <c r="Q165">
        <v>0</v>
      </c>
      <c r="R165">
        <v>0</v>
      </c>
      <c r="S165" s="23">
        <f>SUM(L165:R165)</f>
        <v>3</v>
      </c>
      <c r="T165">
        <v>1</v>
      </c>
      <c r="U165">
        <v>1</v>
      </c>
      <c r="V165">
        <v>1</v>
      </c>
      <c r="W165">
        <v>1</v>
      </c>
      <c r="X165" s="23">
        <f>SUM(T165:W165)</f>
        <v>4</v>
      </c>
      <c r="Y165">
        <v>1</v>
      </c>
      <c r="Z165">
        <v>1</v>
      </c>
      <c r="AA165">
        <v>1</v>
      </c>
      <c r="AB165" s="23">
        <f>SUM(Y165:AA165)</f>
        <v>3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0</v>
      </c>
      <c r="AK165">
        <v>1</v>
      </c>
      <c r="AL165">
        <v>0</v>
      </c>
      <c r="AM165">
        <v>1</v>
      </c>
      <c r="AN165">
        <v>1</v>
      </c>
      <c r="AO165">
        <v>0</v>
      </c>
      <c r="AP165" s="23">
        <f>SUM(AC165:AO165)</f>
        <v>10</v>
      </c>
      <c r="AQ165" s="24">
        <f>AP165+AB165+X165+S165+K165</f>
        <v>23</v>
      </c>
      <c r="AR165" s="66">
        <f>AQ165/33</f>
        <v>0.69696969696969702</v>
      </c>
    </row>
    <row r="166" spans="1:44" s="21" customFormat="1" x14ac:dyDescent="0.25">
      <c r="A166">
        <v>161</v>
      </c>
      <c r="B166" t="s">
        <v>896</v>
      </c>
      <c r="C166" t="s">
        <v>894</v>
      </c>
      <c r="D166" t="s">
        <v>895</v>
      </c>
      <c r="E166">
        <v>1</v>
      </c>
      <c r="F166">
        <v>1</v>
      </c>
      <c r="G166">
        <v>1</v>
      </c>
      <c r="H166">
        <v>0</v>
      </c>
      <c r="I166">
        <v>1</v>
      </c>
      <c r="J166">
        <v>0</v>
      </c>
      <c r="K166" s="22">
        <f>SUM(E166:J166)</f>
        <v>4</v>
      </c>
      <c r="L166">
        <v>1</v>
      </c>
      <c r="M166">
        <v>1</v>
      </c>
      <c r="N166">
        <v>0</v>
      </c>
      <c r="O166">
        <v>1</v>
      </c>
      <c r="P166">
        <v>0</v>
      </c>
      <c r="Q166">
        <v>0</v>
      </c>
      <c r="R166">
        <v>0</v>
      </c>
      <c r="S166" s="23">
        <f>SUM(L166:R166)</f>
        <v>3</v>
      </c>
      <c r="T166">
        <v>1</v>
      </c>
      <c r="U166">
        <v>1</v>
      </c>
      <c r="V166">
        <v>1</v>
      </c>
      <c r="W166">
        <v>1</v>
      </c>
      <c r="X166" s="23">
        <f>SUM(T166:W166)</f>
        <v>4</v>
      </c>
      <c r="Y166">
        <v>1</v>
      </c>
      <c r="Z166">
        <v>1</v>
      </c>
      <c r="AA166">
        <v>1</v>
      </c>
      <c r="AB166" s="23">
        <f>SUM(Y166:AA166)</f>
        <v>3</v>
      </c>
      <c r="AC166">
        <v>1</v>
      </c>
      <c r="AD166">
        <v>1</v>
      </c>
      <c r="AE166">
        <v>0</v>
      </c>
      <c r="AF166">
        <v>1</v>
      </c>
      <c r="AG166">
        <v>1</v>
      </c>
      <c r="AH166">
        <v>0</v>
      </c>
      <c r="AI166">
        <v>1</v>
      </c>
      <c r="AJ166">
        <v>1</v>
      </c>
      <c r="AK166">
        <v>1</v>
      </c>
      <c r="AL166">
        <v>1</v>
      </c>
      <c r="AM166">
        <v>0</v>
      </c>
      <c r="AN166">
        <v>1</v>
      </c>
      <c r="AO166">
        <v>0</v>
      </c>
      <c r="AP166" s="23">
        <f>SUM(AC166:AO166)</f>
        <v>9</v>
      </c>
      <c r="AQ166" s="24">
        <f>AP166+AB166+X166+S166+K166</f>
        <v>23</v>
      </c>
      <c r="AR166" s="66">
        <f>AQ166/33</f>
        <v>0.69696969696969702</v>
      </c>
    </row>
    <row r="167" spans="1:44" s="21" customFormat="1" x14ac:dyDescent="0.25">
      <c r="A167">
        <v>162</v>
      </c>
      <c r="B167" t="s">
        <v>904</v>
      </c>
      <c r="C167" t="s">
        <v>902</v>
      </c>
      <c r="D167" t="s">
        <v>903</v>
      </c>
      <c r="E167">
        <v>0</v>
      </c>
      <c r="F167">
        <v>1</v>
      </c>
      <c r="G167">
        <v>1</v>
      </c>
      <c r="H167">
        <v>0</v>
      </c>
      <c r="I167">
        <v>1</v>
      </c>
      <c r="J167">
        <v>1</v>
      </c>
      <c r="K167" s="22">
        <f>SUM(E167:J167)</f>
        <v>4</v>
      </c>
      <c r="L167">
        <v>0</v>
      </c>
      <c r="M167">
        <v>1</v>
      </c>
      <c r="N167">
        <v>1</v>
      </c>
      <c r="O167">
        <v>0</v>
      </c>
      <c r="P167">
        <v>1</v>
      </c>
      <c r="Q167">
        <v>0</v>
      </c>
      <c r="R167">
        <v>0</v>
      </c>
      <c r="S167" s="23">
        <f>SUM(L167:R167)</f>
        <v>3</v>
      </c>
      <c r="T167">
        <v>1</v>
      </c>
      <c r="U167">
        <v>1</v>
      </c>
      <c r="V167">
        <v>1</v>
      </c>
      <c r="W167">
        <v>1</v>
      </c>
      <c r="X167" s="23">
        <f>SUM(T167:W167)</f>
        <v>4</v>
      </c>
      <c r="Y167">
        <v>1</v>
      </c>
      <c r="Z167">
        <v>0</v>
      </c>
      <c r="AA167">
        <v>0</v>
      </c>
      <c r="AB167" s="23">
        <f>SUM(Y167:AA167)</f>
        <v>1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  <c r="AJ167">
        <v>0</v>
      </c>
      <c r="AK167">
        <v>1</v>
      </c>
      <c r="AL167">
        <v>0</v>
      </c>
      <c r="AM167">
        <v>1</v>
      </c>
      <c r="AN167">
        <v>1</v>
      </c>
      <c r="AO167">
        <v>1</v>
      </c>
      <c r="AP167" s="23">
        <f>SUM(AC167:AO167)</f>
        <v>11</v>
      </c>
      <c r="AQ167" s="24">
        <f>AP167+AB167+X167+S167+K167</f>
        <v>23</v>
      </c>
      <c r="AR167" s="66">
        <f>AQ167/33</f>
        <v>0.69696969696969702</v>
      </c>
    </row>
    <row r="168" spans="1:44" s="21" customFormat="1" x14ac:dyDescent="0.25">
      <c r="A168">
        <v>163</v>
      </c>
      <c r="B168" t="s">
        <v>916</v>
      </c>
      <c r="C168" t="s">
        <v>942</v>
      </c>
      <c r="D168" t="s">
        <v>943</v>
      </c>
      <c r="E168">
        <v>0</v>
      </c>
      <c r="F168">
        <v>1</v>
      </c>
      <c r="G168">
        <v>0</v>
      </c>
      <c r="H168">
        <v>0</v>
      </c>
      <c r="I168">
        <v>1</v>
      </c>
      <c r="J168">
        <v>0</v>
      </c>
      <c r="K168" s="22">
        <f>SUM(E168:J168)</f>
        <v>2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0</v>
      </c>
      <c r="R168">
        <v>0</v>
      </c>
      <c r="S168" s="23">
        <f>SUM(L168:R168)</f>
        <v>5</v>
      </c>
      <c r="T168">
        <v>1</v>
      </c>
      <c r="U168">
        <v>1</v>
      </c>
      <c r="V168">
        <v>1</v>
      </c>
      <c r="W168">
        <v>1</v>
      </c>
      <c r="X168" s="23">
        <f>SUM(T168:W168)</f>
        <v>4</v>
      </c>
      <c r="Y168">
        <v>0</v>
      </c>
      <c r="Z168">
        <v>0</v>
      </c>
      <c r="AA168">
        <v>0</v>
      </c>
      <c r="AB168" s="23">
        <f>SUM(Y168:AA168)</f>
        <v>0</v>
      </c>
      <c r="AC168">
        <v>1</v>
      </c>
      <c r="AD168">
        <v>1</v>
      </c>
      <c r="AE168">
        <v>0</v>
      </c>
      <c r="AF168">
        <v>1</v>
      </c>
      <c r="AG168">
        <v>1</v>
      </c>
      <c r="AH168">
        <v>1</v>
      </c>
      <c r="AI168">
        <v>1</v>
      </c>
      <c r="AJ168">
        <v>1</v>
      </c>
      <c r="AK168">
        <v>1</v>
      </c>
      <c r="AL168">
        <v>1</v>
      </c>
      <c r="AM168">
        <v>1</v>
      </c>
      <c r="AN168">
        <v>1</v>
      </c>
      <c r="AO168">
        <v>1</v>
      </c>
      <c r="AP168" s="23">
        <f>SUM(AC168:AO168)</f>
        <v>12</v>
      </c>
      <c r="AQ168" s="24">
        <f>AP168+AB168+X168+S168+K168</f>
        <v>23</v>
      </c>
      <c r="AR168" s="66">
        <f>AQ168/33</f>
        <v>0.69696969696969702</v>
      </c>
    </row>
    <row r="169" spans="1:44" s="21" customFormat="1" x14ac:dyDescent="0.25">
      <c r="A169">
        <v>164</v>
      </c>
      <c r="B169" t="s">
        <v>916</v>
      </c>
      <c r="C169" t="s">
        <v>1000</v>
      </c>
      <c r="D169" t="s">
        <v>1001</v>
      </c>
      <c r="E169">
        <v>1</v>
      </c>
      <c r="F169">
        <v>1</v>
      </c>
      <c r="G169">
        <v>0</v>
      </c>
      <c r="H169">
        <v>0</v>
      </c>
      <c r="I169">
        <v>1</v>
      </c>
      <c r="J169">
        <v>1</v>
      </c>
      <c r="K169" s="22">
        <f>SUM(E169:J169)</f>
        <v>4</v>
      </c>
      <c r="L169">
        <v>1</v>
      </c>
      <c r="M169">
        <v>1</v>
      </c>
      <c r="N169">
        <v>1</v>
      </c>
      <c r="O169">
        <v>1</v>
      </c>
      <c r="P169">
        <v>0</v>
      </c>
      <c r="Q169">
        <v>0</v>
      </c>
      <c r="R169">
        <v>0</v>
      </c>
      <c r="S169" s="23">
        <f>SUM(L169:R169)</f>
        <v>4</v>
      </c>
      <c r="T169">
        <v>1</v>
      </c>
      <c r="U169">
        <v>1</v>
      </c>
      <c r="V169">
        <v>1</v>
      </c>
      <c r="W169">
        <v>1</v>
      </c>
      <c r="X169" s="23">
        <f>SUM(T169:W169)</f>
        <v>4</v>
      </c>
      <c r="Y169">
        <v>0</v>
      </c>
      <c r="Z169">
        <v>1</v>
      </c>
      <c r="AA169">
        <v>0</v>
      </c>
      <c r="AB169" s="23">
        <f>SUM(Y169:AA169)</f>
        <v>1</v>
      </c>
      <c r="AC169">
        <v>1</v>
      </c>
      <c r="AD169">
        <v>1</v>
      </c>
      <c r="AE169">
        <v>0</v>
      </c>
      <c r="AF169">
        <v>0</v>
      </c>
      <c r="AG169">
        <v>1</v>
      </c>
      <c r="AH169">
        <v>1</v>
      </c>
      <c r="AI169">
        <v>1</v>
      </c>
      <c r="AJ169">
        <v>1</v>
      </c>
      <c r="AK169">
        <v>1</v>
      </c>
      <c r="AL169">
        <v>0</v>
      </c>
      <c r="AM169">
        <v>1</v>
      </c>
      <c r="AN169">
        <v>1</v>
      </c>
      <c r="AO169">
        <v>1</v>
      </c>
      <c r="AP169" s="23">
        <f>SUM(AC169:AO169)</f>
        <v>10</v>
      </c>
      <c r="AQ169" s="24">
        <f>AP169+AB169+X169+S169+K169</f>
        <v>23</v>
      </c>
      <c r="AR169" s="66">
        <f>AQ169/33</f>
        <v>0.69696969696969702</v>
      </c>
    </row>
    <row r="170" spans="1:44" s="21" customFormat="1" x14ac:dyDescent="0.25">
      <c r="A170">
        <v>165</v>
      </c>
      <c r="B170" t="s">
        <v>1955</v>
      </c>
      <c r="C170" t="s">
        <v>1033</v>
      </c>
      <c r="D170" t="s">
        <v>1034</v>
      </c>
      <c r="E170">
        <v>0</v>
      </c>
      <c r="F170">
        <v>0</v>
      </c>
      <c r="G170">
        <v>1</v>
      </c>
      <c r="H170">
        <v>0</v>
      </c>
      <c r="I170">
        <v>1</v>
      </c>
      <c r="J170">
        <v>0</v>
      </c>
      <c r="K170" s="22">
        <f>SUM(E170:J170)</f>
        <v>2</v>
      </c>
      <c r="L170">
        <v>0</v>
      </c>
      <c r="M170">
        <v>1</v>
      </c>
      <c r="N170">
        <v>1</v>
      </c>
      <c r="O170">
        <v>1</v>
      </c>
      <c r="P170">
        <v>1</v>
      </c>
      <c r="Q170">
        <v>0</v>
      </c>
      <c r="R170">
        <v>0</v>
      </c>
      <c r="S170" s="23">
        <f>SUM(L170:R170)</f>
        <v>4</v>
      </c>
      <c r="T170">
        <v>1</v>
      </c>
      <c r="U170">
        <v>1</v>
      </c>
      <c r="V170">
        <v>1</v>
      </c>
      <c r="W170">
        <v>1</v>
      </c>
      <c r="X170" s="23">
        <f>SUM(T170:W170)</f>
        <v>4</v>
      </c>
      <c r="Y170">
        <v>1</v>
      </c>
      <c r="Z170">
        <v>1</v>
      </c>
      <c r="AA170">
        <v>1</v>
      </c>
      <c r="AB170" s="23">
        <f>SUM(Y170:AA170)</f>
        <v>3</v>
      </c>
      <c r="AC170">
        <v>1</v>
      </c>
      <c r="AD170">
        <v>1</v>
      </c>
      <c r="AE170">
        <v>1</v>
      </c>
      <c r="AF170">
        <v>0</v>
      </c>
      <c r="AG170">
        <v>1</v>
      </c>
      <c r="AH170">
        <v>1</v>
      </c>
      <c r="AI170">
        <v>1</v>
      </c>
      <c r="AJ170">
        <v>0</v>
      </c>
      <c r="AK170">
        <v>1</v>
      </c>
      <c r="AL170">
        <v>1</v>
      </c>
      <c r="AM170">
        <v>1</v>
      </c>
      <c r="AN170">
        <v>1</v>
      </c>
      <c r="AO170">
        <v>0</v>
      </c>
      <c r="AP170" s="23">
        <f>SUM(AC170:AO170)</f>
        <v>10</v>
      </c>
      <c r="AQ170" s="24">
        <f>AP170+AB170+X170+S170+K170</f>
        <v>23</v>
      </c>
      <c r="AR170" s="66">
        <f>AQ170/33</f>
        <v>0.69696969696969702</v>
      </c>
    </row>
    <row r="171" spans="1:44" s="21" customFormat="1" x14ac:dyDescent="0.25">
      <c r="A171">
        <v>166</v>
      </c>
      <c r="B171" t="s">
        <v>247</v>
      </c>
      <c r="C171" t="s">
        <v>248</v>
      </c>
      <c r="D171" t="s">
        <v>249</v>
      </c>
      <c r="E171">
        <v>0</v>
      </c>
      <c r="F171">
        <v>1</v>
      </c>
      <c r="G171">
        <v>1</v>
      </c>
      <c r="H171">
        <v>0</v>
      </c>
      <c r="I171">
        <v>1</v>
      </c>
      <c r="J171">
        <v>0</v>
      </c>
      <c r="K171" s="22">
        <f>SUM(E171:J171)</f>
        <v>3</v>
      </c>
      <c r="L171">
        <v>0</v>
      </c>
      <c r="M171">
        <v>1</v>
      </c>
      <c r="N171">
        <v>1</v>
      </c>
      <c r="O171">
        <v>1</v>
      </c>
      <c r="P171">
        <v>0</v>
      </c>
      <c r="Q171">
        <v>0</v>
      </c>
      <c r="R171">
        <v>0</v>
      </c>
      <c r="S171" s="23">
        <f>SUM(L171:R171)</f>
        <v>3</v>
      </c>
      <c r="T171">
        <v>1</v>
      </c>
      <c r="U171">
        <v>1</v>
      </c>
      <c r="V171">
        <v>1</v>
      </c>
      <c r="W171">
        <v>1</v>
      </c>
      <c r="X171" s="23">
        <f>SUM(T171:W171)</f>
        <v>4</v>
      </c>
      <c r="Y171">
        <v>1</v>
      </c>
      <c r="Z171">
        <v>1</v>
      </c>
      <c r="AA171">
        <v>0</v>
      </c>
      <c r="AB171" s="23">
        <f>SUM(Y171:AA171)</f>
        <v>2</v>
      </c>
      <c r="AC171">
        <v>1</v>
      </c>
      <c r="AD171">
        <v>1</v>
      </c>
      <c r="AE171">
        <v>1</v>
      </c>
      <c r="AF171">
        <v>1</v>
      </c>
      <c r="AG171">
        <v>1</v>
      </c>
      <c r="AH171">
        <v>1</v>
      </c>
      <c r="AI171">
        <v>1</v>
      </c>
      <c r="AJ171">
        <v>0</v>
      </c>
      <c r="AK171">
        <v>1</v>
      </c>
      <c r="AL171">
        <v>0</v>
      </c>
      <c r="AM171">
        <v>1</v>
      </c>
      <c r="AN171">
        <v>1</v>
      </c>
      <c r="AO171">
        <v>0</v>
      </c>
      <c r="AP171" s="23">
        <f>SUM(AC171:AO171)</f>
        <v>10</v>
      </c>
      <c r="AQ171" s="24">
        <f>AP171+AB171+X171+S171+K171</f>
        <v>22</v>
      </c>
      <c r="AR171" s="66">
        <f>AQ171/33</f>
        <v>0.66666666666666663</v>
      </c>
    </row>
    <row r="172" spans="1:44" s="21" customFormat="1" x14ac:dyDescent="0.25">
      <c r="A172">
        <v>167</v>
      </c>
      <c r="B172" t="s">
        <v>286</v>
      </c>
      <c r="C172" t="s">
        <v>299</v>
      </c>
      <c r="D172" t="s">
        <v>300</v>
      </c>
      <c r="E172">
        <v>1</v>
      </c>
      <c r="F172">
        <v>0</v>
      </c>
      <c r="G172">
        <v>1</v>
      </c>
      <c r="H172">
        <v>0</v>
      </c>
      <c r="I172">
        <v>1</v>
      </c>
      <c r="J172">
        <v>1</v>
      </c>
      <c r="K172" s="22">
        <f>SUM(E172:J172)</f>
        <v>4</v>
      </c>
      <c r="L172">
        <v>0</v>
      </c>
      <c r="M172">
        <v>1</v>
      </c>
      <c r="N172">
        <v>1</v>
      </c>
      <c r="O172">
        <v>1</v>
      </c>
      <c r="P172">
        <v>0</v>
      </c>
      <c r="Q172">
        <v>0</v>
      </c>
      <c r="R172">
        <v>0</v>
      </c>
      <c r="S172" s="23">
        <f>SUM(L172:R172)</f>
        <v>3</v>
      </c>
      <c r="T172">
        <v>1</v>
      </c>
      <c r="U172">
        <v>1</v>
      </c>
      <c r="V172">
        <v>1</v>
      </c>
      <c r="W172">
        <v>1</v>
      </c>
      <c r="X172" s="23">
        <f>SUM(T172:W172)</f>
        <v>4</v>
      </c>
      <c r="Y172">
        <v>0</v>
      </c>
      <c r="Z172">
        <v>0</v>
      </c>
      <c r="AA172">
        <v>0</v>
      </c>
      <c r="AB172" s="23">
        <f>SUM(Y172:AA172)</f>
        <v>0</v>
      </c>
      <c r="AC172">
        <v>1</v>
      </c>
      <c r="AD172">
        <v>1</v>
      </c>
      <c r="AE172">
        <v>1</v>
      </c>
      <c r="AF172">
        <v>0</v>
      </c>
      <c r="AG172">
        <v>1</v>
      </c>
      <c r="AH172">
        <v>0</v>
      </c>
      <c r="AI172">
        <v>1</v>
      </c>
      <c r="AJ172">
        <v>1</v>
      </c>
      <c r="AK172">
        <v>1</v>
      </c>
      <c r="AL172">
        <v>1</v>
      </c>
      <c r="AM172">
        <v>1</v>
      </c>
      <c r="AN172">
        <v>1</v>
      </c>
      <c r="AO172">
        <v>1</v>
      </c>
      <c r="AP172" s="23">
        <f>SUM(AC172:AO172)</f>
        <v>11</v>
      </c>
      <c r="AQ172" s="24">
        <f>AP172+AB172+X172+S172+K172</f>
        <v>22</v>
      </c>
      <c r="AR172" s="66">
        <f>AQ172/33</f>
        <v>0.66666666666666663</v>
      </c>
    </row>
    <row r="173" spans="1:44" s="21" customFormat="1" x14ac:dyDescent="0.25">
      <c r="A173">
        <v>168</v>
      </c>
      <c r="B173" t="s">
        <v>286</v>
      </c>
      <c r="C173" t="s">
        <v>301</v>
      </c>
      <c r="D173" t="s">
        <v>302</v>
      </c>
      <c r="E173">
        <v>1</v>
      </c>
      <c r="F173">
        <v>0</v>
      </c>
      <c r="G173">
        <v>0</v>
      </c>
      <c r="H173">
        <v>0</v>
      </c>
      <c r="I173">
        <v>1</v>
      </c>
      <c r="J173">
        <v>0</v>
      </c>
      <c r="K173" s="22">
        <f>SUM(E173:J173)</f>
        <v>2</v>
      </c>
      <c r="L173">
        <v>1</v>
      </c>
      <c r="M173">
        <v>1</v>
      </c>
      <c r="N173">
        <v>1</v>
      </c>
      <c r="O173">
        <v>1</v>
      </c>
      <c r="P173">
        <v>1</v>
      </c>
      <c r="Q173">
        <v>0</v>
      </c>
      <c r="R173">
        <v>0</v>
      </c>
      <c r="S173" s="23">
        <f>SUM(L173:R173)</f>
        <v>5</v>
      </c>
      <c r="T173">
        <v>1</v>
      </c>
      <c r="U173">
        <v>1</v>
      </c>
      <c r="V173">
        <v>1</v>
      </c>
      <c r="W173">
        <v>0</v>
      </c>
      <c r="X173" s="23">
        <f>SUM(T173:W173)</f>
        <v>3</v>
      </c>
      <c r="Y173">
        <v>1</v>
      </c>
      <c r="Z173">
        <v>1</v>
      </c>
      <c r="AA173">
        <v>0</v>
      </c>
      <c r="AB173" s="23">
        <f>SUM(Y173:AA173)</f>
        <v>2</v>
      </c>
      <c r="AC173">
        <v>1</v>
      </c>
      <c r="AD173">
        <v>1</v>
      </c>
      <c r="AE173">
        <v>1</v>
      </c>
      <c r="AF173">
        <v>0</v>
      </c>
      <c r="AG173">
        <v>1</v>
      </c>
      <c r="AH173">
        <v>1</v>
      </c>
      <c r="AI173">
        <v>1</v>
      </c>
      <c r="AJ173">
        <v>0</v>
      </c>
      <c r="AK173">
        <v>1</v>
      </c>
      <c r="AL173">
        <v>1</v>
      </c>
      <c r="AM173">
        <v>1</v>
      </c>
      <c r="AN173">
        <v>1</v>
      </c>
      <c r="AO173">
        <v>0</v>
      </c>
      <c r="AP173" s="23">
        <f>SUM(AC173:AO173)</f>
        <v>10</v>
      </c>
      <c r="AQ173" s="24">
        <f>AP173+AB173+X173+S173+K173</f>
        <v>22</v>
      </c>
      <c r="AR173" s="66">
        <f>AQ173/33</f>
        <v>0.66666666666666663</v>
      </c>
    </row>
    <row r="174" spans="1:44" s="21" customFormat="1" x14ac:dyDescent="0.25">
      <c r="A174">
        <v>169</v>
      </c>
      <c r="B174" t="s">
        <v>286</v>
      </c>
      <c r="C174" t="s">
        <v>307</v>
      </c>
      <c r="D174" t="s">
        <v>308</v>
      </c>
      <c r="E174">
        <v>0</v>
      </c>
      <c r="F174">
        <v>1</v>
      </c>
      <c r="G174">
        <v>1</v>
      </c>
      <c r="H174">
        <v>0</v>
      </c>
      <c r="I174">
        <v>1</v>
      </c>
      <c r="J174">
        <v>1</v>
      </c>
      <c r="K174" s="22">
        <f>SUM(E174:J174)</f>
        <v>4</v>
      </c>
      <c r="L174">
        <v>1</v>
      </c>
      <c r="M174">
        <v>1</v>
      </c>
      <c r="N174">
        <v>1</v>
      </c>
      <c r="O174">
        <v>1</v>
      </c>
      <c r="P174">
        <v>1</v>
      </c>
      <c r="Q174">
        <v>0</v>
      </c>
      <c r="R174">
        <v>0</v>
      </c>
      <c r="S174" s="23">
        <f>SUM(L174:R174)</f>
        <v>5</v>
      </c>
      <c r="T174">
        <v>1</v>
      </c>
      <c r="U174">
        <v>1</v>
      </c>
      <c r="V174">
        <v>0</v>
      </c>
      <c r="W174">
        <v>1</v>
      </c>
      <c r="X174" s="23">
        <f>SUM(T174:W174)</f>
        <v>3</v>
      </c>
      <c r="Y174">
        <v>0</v>
      </c>
      <c r="Z174">
        <v>0</v>
      </c>
      <c r="AA174">
        <v>0</v>
      </c>
      <c r="AB174" s="23">
        <f>SUM(Y174:AA174)</f>
        <v>0</v>
      </c>
      <c r="AC174">
        <v>1</v>
      </c>
      <c r="AD174">
        <v>1</v>
      </c>
      <c r="AE174">
        <v>0</v>
      </c>
      <c r="AF174">
        <v>0</v>
      </c>
      <c r="AG174">
        <v>1</v>
      </c>
      <c r="AH174">
        <v>1</v>
      </c>
      <c r="AI174">
        <v>1</v>
      </c>
      <c r="AJ174">
        <v>1</v>
      </c>
      <c r="AK174">
        <v>1</v>
      </c>
      <c r="AL174">
        <v>0</v>
      </c>
      <c r="AM174">
        <v>1</v>
      </c>
      <c r="AN174">
        <v>1</v>
      </c>
      <c r="AO174">
        <v>1</v>
      </c>
      <c r="AP174" s="23">
        <f>SUM(AC174:AO174)</f>
        <v>10</v>
      </c>
      <c r="AQ174" s="24">
        <f>AP174+AB174+X174+S174+K174</f>
        <v>22</v>
      </c>
      <c r="AR174" s="66">
        <f>AQ174/33</f>
        <v>0.66666666666666663</v>
      </c>
    </row>
    <row r="175" spans="1:44" s="21" customFormat="1" x14ac:dyDescent="0.25">
      <c r="A175">
        <v>170</v>
      </c>
      <c r="B175" t="s">
        <v>312</v>
      </c>
      <c r="C175" t="s">
        <v>315</v>
      </c>
      <c r="D175" t="s">
        <v>316</v>
      </c>
      <c r="E175">
        <v>1</v>
      </c>
      <c r="F175">
        <v>0</v>
      </c>
      <c r="G175">
        <v>1</v>
      </c>
      <c r="H175">
        <v>0</v>
      </c>
      <c r="I175">
        <v>1</v>
      </c>
      <c r="J175">
        <v>1</v>
      </c>
      <c r="K175" s="22">
        <f>SUM(E175:J175)</f>
        <v>4</v>
      </c>
      <c r="L175">
        <v>0</v>
      </c>
      <c r="M175">
        <v>1</v>
      </c>
      <c r="N175">
        <v>1</v>
      </c>
      <c r="O175">
        <v>1</v>
      </c>
      <c r="P175">
        <v>0</v>
      </c>
      <c r="Q175">
        <v>0</v>
      </c>
      <c r="R175">
        <v>0</v>
      </c>
      <c r="S175" s="23">
        <f>SUM(L175:R175)</f>
        <v>3</v>
      </c>
      <c r="T175">
        <v>1</v>
      </c>
      <c r="U175">
        <v>1</v>
      </c>
      <c r="V175">
        <v>1</v>
      </c>
      <c r="W175">
        <v>1</v>
      </c>
      <c r="X175" s="23">
        <f>SUM(T175:W175)</f>
        <v>4</v>
      </c>
      <c r="Y175">
        <v>1</v>
      </c>
      <c r="Z175">
        <v>1</v>
      </c>
      <c r="AA175">
        <v>0</v>
      </c>
      <c r="AB175" s="23">
        <f>SUM(Y175:AA175)</f>
        <v>2</v>
      </c>
      <c r="AC175">
        <v>1</v>
      </c>
      <c r="AD175">
        <v>1</v>
      </c>
      <c r="AE175">
        <v>1</v>
      </c>
      <c r="AF175">
        <v>0</v>
      </c>
      <c r="AG175">
        <v>1</v>
      </c>
      <c r="AH175">
        <v>1</v>
      </c>
      <c r="AI175">
        <v>1</v>
      </c>
      <c r="AJ175">
        <v>0</v>
      </c>
      <c r="AK175">
        <v>1</v>
      </c>
      <c r="AL175">
        <v>0</v>
      </c>
      <c r="AM175">
        <v>1</v>
      </c>
      <c r="AN175">
        <v>1</v>
      </c>
      <c r="AO175">
        <v>0</v>
      </c>
      <c r="AP175" s="23">
        <f>SUM(AC175:AO175)</f>
        <v>9</v>
      </c>
      <c r="AQ175" s="24">
        <f>AP175+AB175+X175+S175+K175</f>
        <v>22</v>
      </c>
      <c r="AR175" s="66">
        <f>AQ175/33</f>
        <v>0.66666666666666663</v>
      </c>
    </row>
    <row r="176" spans="1:44" s="21" customFormat="1" x14ac:dyDescent="0.25">
      <c r="A176">
        <v>171</v>
      </c>
      <c r="B176" t="s">
        <v>312</v>
      </c>
      <c r="C176" t="s">
        <v>318</v>
      </c>
      <c r="D176" t="s">
        <v>319</v>
      </c>
      <c r="E176">
        <v>1</v>
      </c>
      <c r="F176">
        <v>0</v>
      </c>
      <c r="G176">
        <v>1</v>
      </c>
      <c r="H176">
        <v>0</v>
      </c>
      <c r="I176">
        <v>1</v>
      </c>
      <c r="J176">
        <v>1</v>
      </c>
      <c r="K176" s="22">
        <f>SUM(E176:J176)</f>
        <v>4</v>
      </c>
      <c r="L176">
        <v>0</v>
      </c>
      <c r="M176">
        <v>1</v>
      </c>
      <c r="N176">
        <v>1</v>
      </c>
      <c r="O176">
        <v>1</v>
      </c>
      <c r="P176">
        <v>0</v>
      </c>
      <c r="Q176">
        <v>0</v>
      </c>
      <c r="R176">
        <v>0</v>
      </c>
      <c r="S176" s="23">
        <f>SUM(L176:R176)</f>
        <v>3</v>
      </c>
      <c r="T176">
        <v>1</v>
      </c>
      <c r="U176">
        <v>1</v>
      </c>
      <c r="V176">
        <v>1</v>
      </c>
      <c r="W176">
        <v>1</v>
      </c>
      <c r="X176" s="23">
        <f>SUM(T176:W176)</f>
        <v>4</v>
      </c>
      <c r="Y176">
        <v>1</v>
      </c>
      <c r="Z176">
        <v>1</v>
      </c>
      <c r="AA176">
        <v>0</v>
      </c>
      <c r="AB176" s="23">
        <f>SUM(Y176:AA176)</f>
        <v>2</v>
      </c>
      <c r="AC176">
        <v>1</v>
      </c>
      <c r="AD176">
        <v>1</v>
      </c>
      <c r="AE176">
        <v>1</v>
      </c>
      <c r="AF176">
        <v>0</v>
      </c>
      <c r="AG176">
        <v>1</v>
      </c>
      <c r="AH176">
        <v>1</v>
      </c>
      <c r="AI176">
        <v>1</v>
      </c>
      <c r="AJ176">
        <v>0</v>
      </c>
      <c r="AK176">
        <v>1</v>
      </c>
      <c r="AL176">
        <v>0</v>
      </c>
      <c r="AM176">
        <v>1</v>
      </c>
      <c r="AN176">
        <v>1</v>
      </c>
      <c r="AO176">
        <v>0</v>
      </c>
      <c r="AP176" s="23">
        <f>SUM(AC176:AO176)</f>
        <v>9</v>
      </c>
      <c r="AQ176" s="24">
        <f>AP176+AB176+X176+S176+K176</f>
        <v>22</v>
      </c>
      <c r="AR176" s="66">
        <f>AQ176/33</f>
        <v>0.66666666666666663</v>
      </c>
    </row>
    <row r="177" spans="1:44" s="21" customFormat="1" x14ac:dyDescent="0.25">
      <c r="A177">
        <v>172</v>
      </c>
      <c r="B177" t="s">
        <v>320</v>
      </c>
      <c r="C177" t="s">
        <v>329</v>
      </c>
      <c r="D177" t="s">
        <v>330</v>
      </c>
      <c r="E177">
        <v>0</v>
      </c>
      <c r="F177">
        <v>1</v>
      </c>
      <c r="G177">
        <v>0</v>
      </c>
      <c r="H177">
        <v>0</v>
      </c>
      <c r="I177">
        <v>1</v>
      </c>
      <c r="J177">
        <v>1</v>
      </c>
      <c r="K177" s="22">
        <f>SUM(E177:J177)</f>
        <v>3</v>
      </c>
      <c r="L177">
        <v>1</v>
      </c>
      <c r="M177">
        <v>1</v>
      </c>
      <c r="N177">
        <v>1</v>
      </c>
      <c r="O177">
        <v>1</v>
      </c>
      <c r="P177">
        <v>1</v>
      </c>
      <c r="Q177">
        <v>0</v>
      </c>
      <c r="R177">
        <v>0</v>
      </c>
      <c r="S177" s="23">
        <f>SUM(L177:R177)</f>
        <v>5</v>
      </c>
      <c r="T177">
        <v>1</v>
      </c>
      <c r="U177">
        <v>1</v>
      </c>
      <c r="V177">
        <v>0</v>
      </c>
      <c r="W177">
        <v>1</v>
      </c>
      <c r="X177" s="23">
        <f>SUM(T177:W177)</f>
        <v>3</v>
      </c>
      <c r="Y177">
        <v>1</v>
      </c>
      <c r="Z177">
        <v>1</v>
      </c>
      <c r="AA177">
        <v>0</v>
      </c>
      <c r="AB177" s="23">
        <f>SUM(Y177:AA177)</f>
        <v>2</v>
      </c>
      <c r="AC177">
        <v>1</v>
      </c>
      <c r="AD177">
        <v>1</v>
      </c>
      <c r="AE177">
        <v>0</v>
      </c>
      <c r="AF177">
        <v>1</v>
      </c>
      <c r="AG177">
        <v>1</v>
      </c>
      <c r="AH177">
        <v>1</v>
      </c>
      <c r="AI177">
        <v>1</v>
      </c>
      <c r="AJ177">
        <v>1</v>
      </c>
      <c r="AK177">
        <v>1</v>
      </c>
      <c r="AL177">
        <v>0</v>
      </c>
      <c r="AM177">
        <v>0</v>
      </c>
      <c r="AN177">
        <v>1</v>
      </c>
      <c r="AO177">
        <v>0</v>
      </c>
      <c r="AP177" s="23">
        <f>SUM(AC177:AO177)</f>
        <v>9</v>
      </c>
      <c r="AQ177" s="24">
        <f>AP177+AB177+X177+S177+K177</f>
        <v>22</v>
      </c>
      <c r="AR177" s="66">
        <f>AQ177/33</f>
        <v>0.66666666666666663</v>
      </c>
    </row>
    <row r="178" spans="1:44" s="21" customFormat="1" x14ac:dyDescent="0.25">
      <c r="A178">
        <v>173</v>
      </c>
      <c r="B178" t="s">
        <v>320</v>
      </c>
      <c r="C178" t="s">
        <v>331</v>
      </c>
      <c r="D178" t="s">
        <v>332</v>
      </c>
      <c r="E178">
        <v>0</v>
      </c>
      <c r="F178">
        <v>1</v>
      </c>
      <c r="G178">
        <v>0</v>
      </c>
      <c r="H178">
        <v>0</v>
      </c>
      <c r="I178">
        <v>1</v>
      </c>
      <c r="J178">
        <v>1</v>
      </c>
      <c r="K178" s="22">
        <f>SUM(E178:J178)</f>
        <v>3</v>
      </c>
      <c r="L178">
        <v>1</v>
      </c>
      <c r="M178">
        <v>1</v>
      </c>
      <c r="N178">
        <v>1</v>
      </c>
      <c r="O178">
        <v>1</v>
      </c>
      <c r="P178">
        <v>0</v>
      </c>
      <c r="Q178">
        <v>0</v>
      </c>
      <c r="R178">
        <v>0</v>
      </c>
      <c r="S178" s="23">
        <f>SUM(L178:R178)</f>
        <v>4</v>
      </c>
      <c r="T178">
        <v>1</v>
      </c>
      <c r="U178">
        <v>1</v>
      </c>
      <c r="V178">
        <v>1</v>
      </c>
      <c r="W178">
        <v>1</v>
      </c>
      <c r="X178" s="23">
        <f>SUM(T178:W178)</f>
        <v>4</v>
      </c>
      <c r="Y178">
        <v>0</v>
      </c>
      <c r="Z178">
        <v>0</v>
      </c>
      <c r="AA178">
        <v>0</v>
      </c>
      <c r="AB178" s="23">
        <f>SUM(Y178:AA178)</f>
        <v>0</v>
      </c>
      <c r="AC178">
        <v>1</v>
      </c>
      <c r="AD178">
        <v>1</v>
      </c>
      <c r="AE178">
        <v>1</v>
      </c>
      <c r="AF178">
        <v>1</v>
      </c>
      <c r="AG178">
        <v>1</v>
      </c>
      <c r="AH178">
        <v>1</v>
      </c>
      <c r="AI178">
        <v>1</v>
      </c>
      <c r="AJ178">
        <v>0</v>
      </c>
      <c r="AK178">
        <v>1</v>
      </c>
      <c r="AL178">
        <v>1</v>
      </c>
      <c r="AM178">
        <v>1</v>
      </c>
      <c r="AN178">
        <v>1</v>
      </c>
      <c r="AO178">
        <v>0</v>
      </c>
      <c r="AP178" s="23">
        <f>SUM(AC178:AO178)</f>
        <v>11</v>
      </c>
      <c r="AQ178" s="24">
        <f>AP178+AB178+X178+S178+K178</f>
        <v>22</v>
      </c>
      <c r="AR178" s="66">
        <f>AQ178/33</f>
        <v>0.66666666666666663</v>
      </c>
    </row>
    <row r="179" spans="1:44" s="21" customFormat="1" x14ac:dyDescent="0.25">
      <c r="A179">
        <v>174</v>
      </c>
      <c r="B179" t="s">
        <v>372</v>
      </c>
      <c r="C179" t="s">
        <v>373</v>
      </c>
      <c r="D179" t="s">
        <v>374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0</v>
      </c>
      <c r="K179" s="22">
        <f>SUM(E179:J179)</f>
        <v>1</v>
      </c>
      <c r="L179">
        <v>1</v>
      </c>
      <c r="M179">
        <v>1</v>
      </c>
      <c r="N179">
        <v>1</v>
      </c>
      <c r="O179">
        <v>1</v>
      </c>
      <c r="P179">
        <v>0</v>
      </c>
      <c r="Q179">
        <v>0</v>
      </c>
      <c r="R179">
        <v>0</v>
      </c>
      <c r="S179" s="23">
        <f>SUM(L179:R179)</f>
        <v>4</v>
      </c>
      <c r="T179">
        <v>1</v>
      </c>
      <c r="U179">
        <v>1</v>
      </c>
      <c r="V179">
        <v>1</v>
      </c>
      <c r="W179">
        <v>1</v>
      </c>
      <c r="X179" s="23">
        <f>SUM(T179:W179)</f>
        <v>4</v>
      </c>
      <c r="Y179">
        <v>1</v>
      </c>
      <c r="Z179">
        <v>1</v>
      </c>
      <c r="AA179">
        <v>1</v>
      </c>
      <c r="AB179" s="23">
        <f>SUM(Y179:AA179)</f>
        <v>3</v>
      </c>
      <c r="AC179">
        <v>1</v>
      </c>
      <c r="AD179">
        <v>1</v>
      </c>
      <c r="AE179">
        <v>0</v>
      </c>
      <c r="AF179">
        <v>1</v>
      </c>
      <c r="AG179">
        <v>1</v>
      </c>
      <c r="AH179">
        <v>1</v>
      </c>
      <c r="AI179">
        <v>1</v>
      </c>
      <c r="AJ179">
        <v>0</v>
      </c>
      <c r="AK179">
        <v>1</v>
      </c>
      <c r="AL179">
        <v>0</v>
      </c>
      <c r="AM179">
        <v>1</v>
      </c>
      <c r="AN179">
        <v>1</v>
      </c>
      <c r="AO179">
        <v>1</v>
      </c>
      <c r="AP179" s="23">
        <f>SUM(AC179:AO179)</f>
        <v>10</v>
      </c>
      <c r="AQ179" s="24">
        <f>AP179+AB179+X179+S179+K179</f>
        <v>22</v>
      </c>
      <c r="AR179" s="66">
        <f>AQ179/33</f>
        <v>0.66666666666666663</v>
      </c>
    </row>
    <row r="180" spans="1:44" s="21" customFormat="1" x14ac:dyDescent="0.25">
      <c r="A180">
        <v>175</v>
      </c>
      <c r="B180" t="s">
        <v>372</v>
      </c>
      <c r="C180" t="s">
        <v>387</v>
      </c>
      <c r="D180" t="s">
        <v>388</v>
      </c>
      <c r="E180">
        <v>0</v>
      </c>
      <c r="F180">
        <v>1</v>
      </c>
      <c r="G180">
        <v>1</v>
      </c>
      <c r="H180">
        <v>0</v>
      </c>
      <c r="I180">
        <v>0</v>
      </c>
      <c r="J180">
        <v>0</v>
      </c>
      <c r="K180" s="22">
        <f>SUM(E180:J180)</f>
        <v>2</v>
      </c>
      <c r="L180">
        <v>1</v>
      </c>
      <c r="M180">
        <v>1</v>
      </c>
      <c r="N180">
        <v>1</v>
      </c>
      <c r="O180">
        <v>1</v>
      </c>
      <c r="P180">
        <v>1</v>
      </c>
      <c r="Q180">
        <v>0</v>
      </c>
      <c r="R180">
        <v>0</v>
      </c>
      <c r="S180" s="23">
        <f>SUM(L180:R180)</f>
        <v>5</v>
      </c>
      <c r="T180">
        <v>0</v>
      </c>
      <c r="U180">
        <v>1</v>
      </c>
      <c r="V180">
        <v>1</v>
      </c>
      <c r="W180">
        <v>1</v>
      </c>
      <c r="X180" s="23">
        <f>SUM(T180:W180)</f>
        <v>3</v>
      </c>
      <c r="Y180">
        <v>1</v>
      </c>
      <c r="Z180">
        <v>0</v>
      </c>
      <c r="AA180">
        <v>0</v>
      </c>
      <c r="AB180" s="23">
        <f>SUM(Y180:AA180)</f>
        <v>1</v>
      </c>
      <c r="AC180">
        <v>1</v>
      </c>
      <c r="AD180">
        <v>1</v>
      </c>
      <c r="AE180">
        <v>1</v>
      </c>
      <c r="AF180">
        <v>1</v>
      </c>
      <c r="AG180">
        <v>1</v>
      </c>
      <c r="AH180">
        <v>0</v>
      </c>
      <c r="AI180">
        <v>1</v>
      </c>
      <c r="AJ180">
        <v>1</v>
      </c>
      <c r="AK180">
        <v>1</v>
      </c>
      <c r="AL180">
        <v>0</v>
      </c>
      <c r="AM180">
        <v>1</v>
      </c>
      <c r="AN180">
        <v>1</v>
      </c>
      <c r="AO180">
        <v>1</v>
      </c>
      <c r="AP180" s="23">
        <f>SUM(AC180:AO180)</f>
        <v>11</v>
      </c>
      <c r="AQ180" s="24">
        <f>AP180+AB180+X180+S180+K180</f>
        <v>22</v>
      </c>
      <c r="AR180" s="66">
        <f>AQ180/33</f>
        <v>0.66666666666666663</v>
      </c>
    </row>
    <row r="181" spans="1:44" s="21" customFormat="1" x14ac:dyDescent="0.25">
      <c r="A181">
        <v>176</v>
      </c>
      <c r="B181" t="s">
        <v>372</v>
      </c>
      <c r="C181" t="s">
        <v>395</v>
      </c>
      <c r="D181" t="s">
        <v>396</v>
      </c>
      <c r="E181">
        <v>0</v>
      </c>
      <c r="F181">
        <v>1</v>
      </c>
      <c r="G181">
        <v>0</v>
      </c>
      <c r="H181">
        <v>0</v>
      </c>
      <c r="I181">
        <v>1</v>
      </c>
      <c r="J181">
        <v>0</v>
      </c>
      <c r="K181" s="22">
        <f>SUM(E181:J181)</f>
        <v>2</v>
      </c>
      <c r="L181">
        <v>1</v>
      </c>
      <c r="M181">
        <v>1</v>
      </c>
      <c r="N181">
        <v>1</v>
      </c>
      <c r="O181">
        <v>1</v>
      </c>
      <c r="P181">
        <v>0</v>
      </c>
      <c r="Q181">
        <v>0</v>
      </c>
      <c r="R181">
        <v>0</v>
      </c>
      <c r="S181" s="23">
        <f>SUM(L181:R181)</f>
        <v>4</v>
      </c>
      <c r="T181">
        <v>1</v>
      </c>
      <c r="U181">
        <v>1</v>
      </c>
      <c r="V181">
        <v>1</v>
      </c>
      <c r="W181">
        <v>0</v>
      </c>
      <c r="X181" s="23">
        <f>SUM(T181:W181)</f>
        <v>3</v>
      </c>
      <c r="Y181">
        <v>1</v>
      </c>
      <c r="Z181">
        <v>1</v>
      </c>
      <c r="AA181">
        <v>0</v>
      </c>
      <c r="AB181" s="23">
        <f>SUM(Y181:AA181)</f>
        <v>2</v>
      </c>
      <c r="AC181">
        <v>1</v>
      </c>
      <c r="AD181">
        <v>1</v>
      </c>
      <c r="AE181">
        <v>1</v>
      </c>
      <c r="AF181">
        <v>0</v>
      </c>
      <c r="AG181">
        <v>1</v>
      </c>
      <c r="AH181">
        <v>1</v>
      </c>
      <c r="AI181">
        <v>1</v>
      </c>
      <c r="AJ181">
        <v>1</v>
      </c>
      <c r="AK181">
        <v>1</v>
      </c>
      <c r="AL181">
        <v>1</v>
      </c>
      <c r="AM181">
        <v>1</v>
      </c>
      <c r="AN181">
        <v>1</v>
      </c>
      <c r="AO181">
        <v>0</v>
      </c>
      <c r="AP181" s="23">
        <f>SUM(AC181:AO181)</f>
        <v>11</v>
      </c>
      <c r="AQ181" s="24">
        <f>AP181+AB181+X181+S181+K181</f>
        <v>22</v>
      </c>
      <c r="AR181" s="66">
        <f>AQ181/33</f>
        <v>0.66666666666666663</v>
      </c>
    </row>
    <row r="182" spans="1:44" s="21" customFormat="1" x14ac:dyDescent="0.25">
      <c r="A182">
        <v>177</v>
      </c>
      <c r="B182" t="s">
        <v>399</v>
      </c>
      <c r="C182" t="s">
        <v>402</v>
      </c>
      <c r="D182" t="s">
        <v>403</v>
      </c>
      <c r="E182">
        <v>0</v>
      </c>
      <c r="F182">
        <v>1</v>
      </c>
      <c r="G182">
        <v>1</v>
      </c>
      <c r="H182">
        <v>0</v>
      </c>
      <c r="I182">
        <v>1</v>
      </c>
      <c r="J182">
        <v>0</v>
      </c>
      <c r="K182" s="22">
        <f>SUM(E182:J182)</f>
        <v>3</v>
      </c>
      <c r="L182">
        <v>0</v>
      </c>
      <c r="M182">
        <v>1</v>
      </c>
      <c r="N182">
        <v>1</v>
      </c>
      <c r="O182">
        <v>1</v>
      </c>
      <c r="P182">
        <v>0</v>
      </c>
      <c r="Q182">
        <v>0</v>
      </c>
      <c r="R182">
        <v>0</v>
      </c>
      <c r="S182" s="23">
        <f>SUM(L182:R182)</f>
        <v>3</v>
      </c>
      <c r="T182">
        <v>1</v>
      </c>
      <c r="U182">
        <v>1</v>
      </c>
      <c r="V182">
        <v>0</v>
      </c>
      <c r="W182">
        <v>1</v>
      </c>
      <c r="X182" s="23">
        <f>SUM(T182:W182)</f>
        <v>3</v>
      </c>
      <c r="Y182">
        <v>1</v>
      </c>
      <c r="Z182">
        <v>1</v>
      </c>
      <c r="AA182">
        <v>1</v>
      </c>
      <c r="AB182" s="23">
        <f>SUM(Y182:AA182)</f>
        <v>3</v>
      </c>
      <c r="AC182">
        <v>1</v>
      </c>
      <c r="AD182">
        <v>1</v>
      </c>
      <c r="AE182">
        <v>0</v>
      </c>
      <c r="AF182">
        <v>0</v>
      </c>
      <c r="AG182">
        <v>1</v>
      </c>
      <c r="AH182">
        <v>1</v>
      </c>
      <c r="AI182">
        <v>1</v>
      </c>
      <c r="AJ182">
        <v>1</v>
      </c>
      <c r="AK182">
        <v>1</v>
      </c>
      <c r="AL182">
        <v>0</v>
      </c>
      <c r="AM182">
        <v>1</v>
      </c>
      <c r="AN182">
        <v>1</v>
      </c>
      <c r="AO182">
        <v>1</v>
      </c>
      <c r="AP182" s="23">
        <f>SUM(AC182:AO182)</f>
        <v>10</v>
      </c>
      <c r="AQ182" s="24">
        <f>AP182+AB182+X182+S182+K182</f>
        <v>22</v>
      </c>
      <c r="AR182" s="66">
        <f>AQ182/33</f>
        <v>0.66666666666666663</v>
      </c>
    </row>
    <row r="183" spans="1:44" s="21" customFormat="1" x14ac:dyDescent="0.25">
      <c r="A183">
        <v>178</v>
      </c>
      <c r="B183" t="s">
        <v>399</v>
      </c>
      <c r="C183" t="s">
        <v>405</v>
      </c>
      <c r="D183" t="s">
        <v>406</v>
      </c>
      <c r="E183">
        <v>1</v>
      </c>
      <c r="F183">
        <v>1</v>
      </c>
      <c r="G183">
        <v>1</v>
      </c>
      <c r="H183">
        <v>0</v>
      </c>
      <c r="I183">
        <v>1</v>
      </c>
      <c r="J183">
        <v>1</v>
      </c>
      <c r="K183" s="22">
        <f>SUM(E183:J183)</f>
        <v>5</v>
      </c>
      <c r="L183">
        <v>1</v>
      </c>
      <c r="M183">
        <v>1</v>
      </c>
      <c r="N183">
        <v>1</v>
      </c>
      <c r="O183">
        <v>1</v>
      </c>
      <c r="P183">
        <v>0</v>
      </c>
      <c r="Q183">
        <v>0</v>
      </c>
      <c r="R183">
        <v>0</v>
      </c>
      <c r="S183" s="23">
        <f>SUM(L183:R183)</f>
        <v>4</v>
      </c>
      <c r="T183">
        <v>1</v>
      </c>
      <c r="U183">
        <v>0</v>
      </c>
      <c r="V183">
        <v>0</v>
      </c>
      <c r="W183">
        <v>1</v>
      </c>
      <c r="X183" s="23">
        <f>SUM(T183:W183)</f>
        <v>2</v>
      </c>
      <c r="Y183">
        <v>1</v>
      </c>
      <c r="Z183">
        <v>1</v>
      </c>
      <c r="AA183">
        <v>1</v>
      </c>
      <c r="AB183" s="23">
        <f>SUM(Y183:AA183)</f>
        <v>3</v>
      </c>
      <c r="AC183">
        <v>1</v>
      </c>
      <c r="AD183">
        <v>1</v>
      </c>
      <c r="AE183">
        <v>0</v>
      </c>
      <c r="AF183">
        <v>0</v>
      </c>
      <c r="AG183">
        <v>1</v>
      </c>
      <c r="AH183">
        <v>0</v>
      </c>
      <c r="AI183">
        <v>1</v>
      </c>
      <c r="AJ183">
        <v>0</v>
      </c>
      <c r="AK183">
        <v>1</v>
      </c>
      <c r="AL183">
        <v>1</v>
      </c>
      <c r="AM183">
        <v>1</v>
      </c>
      <c r="AN183">
        <v>1</v>
      </c>
      <c r="AO183">
        <v>0</v>
      </c>
      <c r="AP183" s="23">
        <f>SUM(AC183:AO183)</f>
        <v>8</v>
      </c>
      <c r="AQ183" s="24">
        <f>AP183+AB183+X183+S183+K183</f>
        <v>22</v>
      </c>
      <c r="AR183" s="66">
        <f>AQ183/33</f>
        <v>0.66666666666666663</v>
      </c>
    </row>
    <row r="184" spans="1:44" s="21" customFormat="1" x14ac:dyDescent="0.25">
      <c r="A184">
        <v>179</v>
      </c>
      <c r="B184" t="s">
        <v>399</v>
      </c>
      <c r="C184" t="s">
        <v>417</v>
      </c>
      <c r="D184" t="s">
        <v>418</v>
      </c>
      <c r="E184">
        <v>1</v>
      </c>
      <c r="F184">
        <v>0</v>
      </c>
      <c r="G184">
        <v>1</v>
      </c>
      <c r="H184">
        <v>0</v>
      </c>
      <c r="I184">
        <v>0</v>
      </c>
      <c r="J184">
        <v>0</v>
      </c>
      <c r="K184" s="22">
        <f>SUM(E184:J184)</f>
        <v>2</v>
      </c>
      <c r="L184">
        <v>1</v>
      </c>
      <c r="M184">
        <v>1</v>
      </c>
      <c r="N184">
        <v>1</v>
      </c>
      <c r="O184">
        <v>1</v>
      </c>
      <c r="P184">
        <v>0</v>
      </c>
      <c r="Q184">
        <v>0</v>
      </c>
      <c r="R184">
        <v>0</v>
      </c>
      <c r="S184" s="23">
        <f>SUM(L184:R184)</f>
        <v>4</v>
      </c>
      <c r="T184">
        <v>1</v>
      </c>
      <c r="U184">
        <v>1</v>
      </c>
      <c r="V184">
        <v>0</v>
      </c>
      <c r="W184">
        <v>1</v>
      </c>
      <c r="X184" s="23">
        <f>SUM(T184:W184)</f>
        <v>3</v>
      </c>
      <c r="Y184">
        <v>1</v>
      </c>
      <c r="Z184">
        <v>1</v>
      </c>
      <c r="AA184">
        <v>1</v>
      </c>
      <c r="AB184" s="23">
        <f>SUM(Y184:AA184)</f>
        <v>3</v>
      </c>
      <c r="AC184">
        <v>1</v>
      </c>
      <c r="AD184">
        <v>1</v>
      </c>
      <c r="AE184">
        <v>0</v>
      </c>
      <c r="AF184">
        <v>1</v>
      </c>
      <c r="AG184">
        <v>1</v>
      </c>
      <c r="AH184">
        <v>0</v>
      </c>
      <c r="AI184">
        <v>1</v>
      </c>
      <c r="AJ184">
        <v>1</v>
      </c>
      <c r="AK184">
        <v>1</v>
      </c>
      <c r="AL184">
        <v>1</v>
      </c>
      <c r="AM184">
        <v>1</v>
      </c>
      <c r="AN184">
        <v>1</v>
      </c>
      <c r="AO184">
        <v>0</v>
      </c>
      <c r="AP184" s="23">
        <f>SUM(AC184:AO184)</f>
        <v>10</v>
      </c>
      <c r="AQ184" s="24">
        <f>AP184+AB184+X184+S184+K184</f>
        <v>22</v>
      </c>
      <c r="AR184" s="66">
        <f>AQ184/33</f>
        <v>0.66666666666666663</v>
      </c>
    </row>
    <row r="185" spans="1:44" s="21" customFormat="1" x14ac:dyDescent="0.25">
      <c r="A185">
        <v>180</v>
      </c>
      <c r="B185" t="s">
        <v>399</v>
      </c>
      <c r="C185" t="s">
        <v>423</v>
      </c>
      <c r="D185" t="s">
        <v>424</v>
      </c>
      <c r="E185">
        <v>1</v>
      </c>
      <c r="F185">
        <v>1</v>
      </c>
      <c r="G185">
        <v>1</v>
      </c>
      <c r="H185">
        <v>0</v>
      </c>
      <c r="I185">
        <v>1</v>
      </c>
      <c r="J185">
        <v>1</v>
      </c>
      <c r="K185" s="22">
        <f>SUM(E185:J185)</f>
        <v>5</v>
      </c>
      <c r="L185">
        <v>1</v>
      </c>
      <c r="M185">
        <v>1</v>
      </c>
      <c r="N185">
        <v>1</v>
      </c>
      <c r="O185">
        <v>1</v>
      </c>
      <c r="P185">
        <v>0</v>
      </c>
      <c r="Q185">
        <v>0</v>
      </c>
      <c r="R185">
        <v>0</v>
      </c>
      <c r="S185" s="23">
        <f>SUM(L185:R185)</f>
        <v>4</v>
      </c>
      <c r="T185">
        <v>1</v>
      </c>
      <c r="U185">
        <v>0</v>
      </c>
      <c r="V185">
        <v>0</v>
      </c>
      <c r="W185">
        <v>1</v>
      </c>
      <c r="X185" s="23">
        <f>SUM(T185:W185)</f>
        <v>2</v>
      </c>
      <c r="Y185">
        <v>1</v>
      </c>
      <c r="Z185">
        <v>1</v>
      </c>
      <c r="AA185">
        <v>1</v>
      </c>
      <c r="AB185" s="23">
        <f>SUM(Y185:AA185)</f>
        <v>3</v>
      </c>
      <c r="AC185">
        <v>1</v>
      </c>
      <c r="AD185">
        <v>1</v>
      </c>
      <c r="AE185">
        <v>0</v>
      </c>
      <c r="AF185">
        <v>0</v>
      </c>
      <c r="AG185">
        <v>1</v>
      </c>
      <c r="AH185">
        <v>0</v>
      </c>
      <c r="AI185">
        <v>1</v>
      </c>
      <c r="AJ185">
        <v>0</v>
      </c>
      <c r="AK185">
        <v>1</v>
      </c>
      <c r="AL185">
        <v>1</v>
      </c>
      <c r="AM185">
        <v>1</v>
      </c>
      <c r="AN185">
        <v>1</v>
      </c>
      <c r="AO185">
        <v>0</v>
      </c>
      <c r="AP185" s="23">
        <f>SUM(AC185:AO185)</f>
        <v>8</v>
      </c>
      <c r="AQ185" s="24">
        <f>AP185+AB185+X185+S185+K185</f>
        <v>22</v>
      </c>
      <c r="AR185" s="66">
        <f>AQ185/33</f>
        <v>0.66666666666666663</v>
      </c>
    </row>
    <row r="186" spans="1:44" s="21" customFormat="1" x14ac:dyDescent="0.25">
      <c r="A186">
        <v>181</v>
      </c>
      <c r="B186" t="s">
        <v>425</v>
      </c>
      <c r="C186" t="s">
        <v>431</v>
      </c>
      <c r="D186" t="s">
        <v>432</v>
      </c>
      <c r="E186">
        <v>0</v>
      </c>
      <c r="F186">
        <v>0</v>
      </c>
      <c r="G186">
        <v>1</v>
      </c>
      <c r="H186">
        <v>0</v>
      </c>
      <c r="I186">
        <v>1</v>
      </c>
      <c r="J186">
        <v>0</v>
      </c>
      <c r="K186" s="22">
        <f>SUM(E186:J186)</f>
        <v>2</v>
      </c>
      <c r="L186">
        <v>1</v>
      </c>
      <c r="M186">
        <v>1</v>
      </c>
      <c r="N186">
        <v>1</v>
      </c>
      <c r="O186">
        <v>1</v>
      </c>
      <c r="P186">
        <v>0</v>
      </c>
      <c r="Q186">
        <v>0</v>
      </c>
      <c r="R186">
        <v>0</v>
      </c>
      <c r="S186" s="23">
        <f>SUM(L186:R186)</f>
        <v>4</v>
      </c>
      <c r="T186">
        <v>1</v>
      </c>
      <c r="U186">
        <v>1</v>
      </c>
      <c r="V186">
        <v>1</v>
      </c>
      <c r="W186">
        <v>1</v>
      </c>
      <c r="X186" s="23">
        <f>SUM(T186:W186)</f>
        <v>4</v>
      </c>
      <c r="Y186">
        <v>1</v>
      </c>
      <c r="Z186">
        <v>1</v>
      </c>
      <c r="AA186">
        <v>1</v>
      </c>
      <c r="AB186" s="23">
        <f>SUM(Y186:AA186)</f>
        <v>3</v>
      </c>
      <c r="AC186">
        <v>1</v>
      </c>
      <c r="AD186">
        <v>1</v>
      </c>
      <c r="AE186">
        <v>1</v>
      </c>
      <c r="AF186">
        <v>1</v>
      </c>
      <c r="AG186">
        <v>1</v>
      </c>
      <c r="AH186">
        <v>1</v>
      </c>
      <c r="AI186">
        <v>1</v>
      </c>
      <c r="AJ186">
        <v>0</v>
      </c>
      <c r="AK186">
        <v>0</v>
      </c>
      <c r="AL186">
        <v>0</v>
      </c>
      <c r="AM186">
        <v>1</v>
      </c>
      <c r="AN186">
        <v>1</v>
      </c>
      <c r="AO186">
        <v>0</v>
      </c>
      <c r="AP186" s="23">
        <f>SUM(AC186:AO186)</f>
        <v>9</v>
      </c>
      <c r="AQ186" s="24">
        <f>AP186+AB186+X186+S186+K186</f>
        <v>22</v>
      </c>
      <c r="AR186" s="66">
        <f>AQ186/33</f>
        <v>0.66666666666666663</v>
      </c>
    </row>
    <row r="187" spans="1:44" s="21" customFormat="1" x14ac:dyDescent="0.25">
      <c r="A187">
        <v>182</v>
      </c>
      <c r="B187" t="s">
        <v>443</v>
      </c>
      <c r="C187" t="s">
        <v>444</v>
      </c>
      <c r="D187" t="s">
        <v>445</v>
      </c>
      <c r="E187">
        <v>1</v>
      </c>
      <c r="F187">
        <v>0</v>
      </c>
      <c r="G187">
        <v>1</v>
      </c>
      <c r="H187">
        <v>0</v>
      </c>
      <c r="I187">
        <v>1</v>
      </c>
      <c r="J187">
        <v>0</v>
      </c>
      <c r="K187" s="22">
        <f>SUM(E187:J187)</f>
        <v>3</v>
      </c>
      <c r="L187">
        <v>1</v>
      </c>
      <c r="M187">
        <v>1</v>
      </c>
      <c r="N187">
        <v>1</v>
      </c>
      <c r="O187">
        <v>0</v>
      </c>
      <c r="P187">
        <v>0</v>
      </c>
      <c r="Q187">
        <v>0</v>
      </c>
      <c r="R187">
        <v>0</v>
      </c>
      <c r="S187" s="23">
        <f>SUM(L187:R187)</f>
        <v>3</v>
      </c>
      <c r="T187">
        <v>1</v>
      </c>
      <c r="U187">
        <v>1</v>
      </c>
      <c r="V187">
        <v>1</v>
      </c>
      <c r="W187">
        <v>1</v>
      </c>
      <c r="X187" s="23">
        <f>SUM(T187:W187)</f>
        <v>4</v>
      </c>
      <c r="Y187">
        <v>1</v>
      </c>
      <c r="Z187">
        <v>1</v>
      </c>
      <c r="AA187">
        <v>1</v>
      </c>
      <c r="AB187" s="23">
        <f>SUM(Y187:AA187)</f>
        <v>3</v>
      </c>
      <c r="AC187">
        <v>1</v>
      </c>
      <c r="AD187">
        <v>1</v>
      </c>
      <c r="AE187">
        <v>0</v>
      </c>
      <c r="AF187">
        <v>1</v>
      </c>
      <c r="AG187">
        <v>1</v>
      </c>
      <c r="AH187">
        <v>1</v>
      </c>
      <c r="AI187">
        <v>1</v>
      </c>
      <c r="AJ187">
        <v>0</v>
      </c>
      <c r="AK187">
        <v>1</v>
      </c>
      <c r="AL187">
        <v>0</v>
      </c>
      <c r="AM187">
        <v>1</v>
      </c>
      <c r="AN187">
        <v>1</v>
      </c>
      <c r="AO187">
        <v>0</v>
      </c>
      <c r="AP187" s="23">
        <f>SUM(AC187:AO187)</f>
        <v>9</v>
      </c>
      <c r="AQ187" s="24">
        <f>AP187+AB187+X187+S187+K187</f>
        <v>22</v>
      </c>
      <c r="AR187" s="66">
        <f>AQ187/33</f>
        <v>0.66666666666666663</v>
      </c>
    </row>
    <row r="188" spans="1:44" s="21" customFormat="1" x14ac:dyDescent="0.25">
      <c r="A188">
        <v>183</v>
      </c>
      <c r="B188" t="s">
        <v>462</v>
      </c>
      <c r="C188" t="s">
        <v>465</v>
      </c>
      <c r="D188" t="s">
        <v>466</v>
      </c>
      <c r="E188">
        <v>0</v>
      </c>
      <c r="F188">
        <v>1</v>
      </c>
      <c r="G188">
        <v>1</v>
      </c>
      <c r="H188">
        <v>0</v>
      </c>
      <c r="I188">
        <v>1</v>
      </c>
      <c r="J188">
        <v>1</v>
      </c>
      <c r="K188" s="22">
        <f>SUM(E188:J188)</f>
        <v>4</v>
      </c>
      <c r="L188">
        <v>0</v>
      </c>
      <c r="M188">
        <v>1</v>
      </c>
      <c r="N188">
        <v>0</v>
      </c>
      <c r="O188">
        <v>1</v>
      </c>
      <c r="P188">
        <v>0</v>
      </c>
      <c r="Q188">
        <v>0</v>
      </c>
      <c r="R188">
        <v>0</v>
      </c>
      <c r="S188" s="23">
        <f>SUM(L188:R188)</f>
        <v>2</v>
      </c>
      <c r="T188">
        <v>1</v>
      </c>
      <c r="U188">
        <v>1</v>
      </c>
      <c r="V188">
        <v>1</v>
      </c>
      <c r="W188">
        <v>1</v>
      </c>
      <c r="X188" s="23">
        <f>SUM(T188:W188)</f>
        <v>4</v>
      </c>
      <c r="Y188">
        <v>1</v>
      </c>
      <c r="Z188">
        <v>1</v>
      </c>
      <c r="AA188">
        <v>0</v>
      </c>
      <c r="AB188" s="23">
        <f>SUM(Y188:AA188)</f>
        <v>2</v>
      </c>
      <c r="AC188">
        <v>1</v>
      </c>
      <c r="AD188">
        <v>1</v>
      </c>
      <c r="AE188">
        <v>1</v>
      </c>
      <c r="AF188">
        <v>0</v>
      </c>
      <c r="AG188">
        <v>1</v>
      </c>
      <c r="AH188">
        <v>1</v>
      </c>
      <c r="AI188">
        <v>1</v>
      </c>
      <c r="AJ188">
        <v>0</v>
      </c>
      <c r="AK188">
        <v>0</v>
      </c>
      <c r="AL188">
        <v>1</v>
      </c>
      <c r="AM188">
        <v>1</v>
      </c>
      <c r="AN188">
        <v>1</v>
      </c>
      <c r="AO188">
        <v>1</v>
      </c>
      <c r="AP188" s="23">
        <f>SUM(AC188:AO188)</f>
        <v>10</v>
      </c>
      <c r="AQ188" s="24">
        <f>AP188+AB188+X188+S188+K188</f>
        <v>22</v>
      </c>
      <c r="AR188" s="66">
        <f>AQ188/33</f>
        <v>0.66666666666666663</v>
      </c>
    </row>
    <row r="189" spans="1:44" s="21" customFormat="1" x14ac:dyDescent="0.25">
      <c r="A189">
        <v>184</v>
      </c>
      <c r="B189" t="s">
        <v>462</v>
      </c>
      <c r="C189" t="s">
        <v>483</v>
      </c>
      <c r="D189" t="s">
        <v>484</v>
      </c>
      <c r="E189">
        <v>1</v>
      </c>
      <c r="F189">
        <v>1</v>
      </c>
      <c r="G189">
        <v>1</v>
      </c>
      <c r="H189">
        <v>0</v>
      </c>
      <c r="I189">
        <v>1</v>
      </c>
      <c r="J189">
        <v>1</v>
      </c>
      <c r="K189" s="22">
        <f>SUM(E189:J189)</f>
        <v>5</v>
      </c>
      <c r="L189">
        <v>0</v>
      </c>
      <c r="M189">
        <v>1</v>
      </c>
      <c r="N189">
        <v>1</v>
      </c>
      <c r="O189">
        <v>1</v>
      </c>
      <c r="P189">
        <v>0</v>
      </c>
      <c r="Q189">
        <v>0</v>
      </c>
      <c r="R189">
        <v>0</v>
      </c>
      <c r="S189" s="23">
        <f>SUM(L189:R189)</f>
        <v>3</v>
      </c>
      <c r="T189">
        <v>1</v>
      </c>
      <c r="U189">
        <v>1</v>
      </c>
      <c r="V189">
        <v>1</v>
      </c>
      <c r="W189">
        <v>1</v>
      </c>
      <c r="X189" s="23">
        <f>SUM(T189:W189)</f>
        <v>4</v>
      </c>
      <c r="Y189">
        <v>1</v>
      </c>
      <c r="Z189">
        <v>1</v>
      </c>
      <c r="AA189">
        <v>0</v>
      </c>
      <c r="AB189" s="23">
        <f>SUM(Y189:AA189)</f>
        <v>2</v>
      </c>
      <c r="AC189">
        <v>1</v>
      </c>
      <c r="AD189">
        <v>1</v>
      </c>
      <c r="AE189">
        <v>0</v>
      </c>
      <c r="AF189">
        <v>0</v>
      </c>
      <c r="AG189">
        <v>0</v>
      </c>
      <c r="AH189">
        <v>1</v>
      </c>
      <c r="AI189">
        <v>1</v>
      </c>
      <c r="AJ189">
        <v>0</v>
      </c>
      <c r="AK189">
        <v>1</v>
      </c>
      <c r="AL189">
        <v>1</v>
      </c>
      <c r="AM189">
        <v>1</v>
      </c>
      <c r="AN189">
        <v>0</v>
      </c>
      <c r="AO189">
        <v>1</v>
      </c>
      <c r="AP189" s="23">
        <f>SUM(AC189:AO189)</f>
        <v>8</v>
      </c>
      <c r="AQ189" s="24">
        <f>AP189+AB189+X189+S189+K189</f>
        <v>22</v>
      </c>
      <c r="AR189" s="66">
        <f>AQ189/33</f>
        <v>0.66666666666666663</v>
      </c>
    </row>
    <row r="190" spans="1:44" s="21" customFormat="1" x14ac:dyDescent="0.25">
      <c r="A190">
        <v>185</v>
      </c>
      <c r="B190" t="s">
        <v>540</v>
      </c>
      <c r="C190" t="s">
        <v>555</v>
      </c>
      <c r="D190" t="s">
        <v>556</v>
      </c>
      <c r="E190">
        <v>0</v>
      </c>
      <c r="F190">
        <v>1</v>
      </c>
      <c r="G190">
        <v>1</v>
      </c>
      <c r="H190">
        <v>1</v>
      </c>
      <c r="I190">
        <v>0</v>
      </c>
      <c r="J190">
        <v>0</v>
      </c>
      <c r="K190" s="22">
        <f>SUM(E190:J190)</f>
        <v>3</v>
      </c>
      <c r="L190">
        <v>0</v>
      </c>
      <c r="M190">
        <v>1</v>
      </c>
      <c r="N190">
        <v>1</v>
      </c>
      <c r="O190">
        <v>0</v>
      </c>
      <c r="P190">
        <v>0</v>
      </c>
      <c r="Q190">
        <v>0</v>
      </c>
      <c r="R190">
        <v>0</v>
      </c>
      <c r="S190" s="23">
        <f>SUM(L190:R190)</f>
        <v>2</v>
      </c>
      <c r="T190">
        <v>1</v>
      </c>
      <c r="U190">
        <v>1</v>
      </c>
      <c r="V190">
        <v>1</v>
      </c>
      <c r="W190">
        <v>1</v>
      </c>
      <c r="X190" s="23">
        <f>SUM(T190:W190)</f>
        <v>4</v>
      </c>
      <c r="Y190">
        <v>1</v>
      </c>
      <c r="Z190">
        <v>1</v>
      </c>
      <c r="AA190">
        <v>1</v>
      </c>
      <c r="AB190" s="23">
        <f>SUM(Y190:AA190)</f>
        <v>3</v>
      </c>
      <c r="AC190">
        <v>1</v>
      </c>
      <c r="AD190">
        <v>1</v>
      </c>
      <c r="AE190">
        <v>1</v>
      </c>
      <c r="AF190">
        <v>0</v>
      </c>
      <c r="AG190">
        <v>1</v>
      </c>
      <c r="AH190">
        <v>1</v>
      </c>
      <c r="AI190">
        <v>1</v>
      </c>
      <c r="AJ190">
        <v>0</v>
      </c>
      <c r="AK190">
        <v>1</v>
      </c>
      <c r="AL190">
        <v>0</v>
      </c>
      <c r="AM190">
        <v>1</v>
      </c>
      <c r="AN190">
        <v>1</v>
      </c>
      <c r="AO190">
        <v>1</v>
      </c>
      <c r="AP190" s="23">
        <f>SUM(AC190:AO190)</f>
        <v>10</v>
      </c>
      <c r="AQ190" s="24">
        <f>AP190+AB190+X190+S190+K190</f>
        <v>22</v>
      </c>
      <c r="AR190" s="66">
        <f>AQ190/33</f>
        <v>0.66666666666666663</v>
      </c>
    </row>
    <row r="191" spans="1:44" s="21" customFormat="1" x14ac:dyDescent="0.25">
      <c r="A191">
        <v>186</v>
      </c>
      <c r="B191" t="s">
        <v>585</v>
      </c>
      <c r="C191" t="s">
        <v>583</v>
      </c>
      <c r="D191" t="s">
        <v>584</v>
      </c>
      <c r="E191">
        <v>0</v>
      </c>
      <c r="F191">
        <v>0</v>
      </c>
      <c r="G191">
        <v>1</v>
      </c>
      <c r="H191">
        <v>0</v>
      </c>
      <c r="I191">
        <v>0</v>
      </c>
      <c r="J191">
        <v>1</v>
      </c>
      <c r="K191" s="22">
        <f>SUM(E191:J191)</f>
        <v>2</v>
      </c>
      <c r="L191">
        <v>1</v>
      </c>
      <c r="M191">
        <v>1</v>
      </c>
      <c r="N191">
        <v>1</v>
      </c>
      <c r="O191">
        <v>1</v>
      </c>
      <c r="P191">
        <v>0</v>
      </c>
      <c r="Q191">
        <v>0</v>
      </c>
      <c r="R191">
        <v>0</v>
      </c>
      <c r="S191" s="23">
        <f>SUM(L191:R191)</f>
        <v>4</v>
      </c>
      <c r="T191">
        <v>1</v>
      </c>
      <c r="U191">
        <v>1</v>
      </c>
      <c r="V191">
        <v>1</v>
      </c>
      <c r="W191">
        <v>1</v>
      </c>
      <c r="X191" s="23">
        <f>SUM(T191:W191)</f>
        <v>4</v>
      </c>
      <c r="Y191">
        <v>1</v>
      </c>
      <c r="Z191">
        <v>1</v>
      </c>
      <c r="AA191">
        <v>0</v>
      </c>
      <c r="AB191" s="23">
        <f>SUM(Y191:AA191)</f>
        <v>2</v>
      </c>
      <c r="AC191">
        <v>1</v>
      </c>
      <c r="AD191">
        <v>1</v>
      </c>
      <c r="AE191">
        <v>1</v>
      </c>
      <c r="AF191">
        <v>1</v>
      </c>
      <c r="AG191">
        <v>1</v>
      </c>
      <c r="AH191">
        <v>1</v>
      </c>
      <c r="AI191">
        <v>1</v>
      </c>
      <c r="AJ191">
        <v>1</v>
      </c>
      <c r="AK191">
        <v>0</v>
      </c>
      <c r="AL191">
        <v>0</v>
      </c>
      <c r="AM191">
        <v>1</v>
      </c>
      <c r="AN191">
        <v>1</v>
      </c>
      <c r="AO191">
        <v>0</v>
      </c>
      <c r="AP191" s="23">
        <f>SUM(AC191:AO191)</f>
        <v>10</v>
      </c>
      <c r="AQ191" s="24">
        <f>AP191+AB191+X191+S191+K191</f>
        <v>22</v>
      </c>
      <c r="AR191" s="66">
        <f>AQ191/33</f>
        <v>0.66666666666666663</v>
      </c>
    </row>
    <row r="192" spans="1:44" s="21" customFormat="1" x14ac:dyDescent="0.25">
      <c r="A192">
        <v>187</v>
      </c>
      <c r="B192" t="s">
        <v>585</v>
      </c>
      <c r="C192" t="s">
        <v>596</v>
      </c>
      <c r="D192" t="s">
        <v>597</v>
      </c>
      <c r="E192">
        <v>0</v>
      </c>
      <c r="F192">
        <v>0</v>
      </c>
      <c r="G192">
        <v>1</v>
      </c>
      <c r="H192">
        <v>0</v>
      </c>
      <c r="I192">
        <v>0</v>
      </c>
      <c r="J192">
        <v>0</v>
      </c>
      <c r="K192" s="22">
        <f>SUM(E192:J192)</f>
        <v>1</v>
      </c>
      <c r="L192">
        <v>1</v>
      </c>
      <c r="M192">
        <v>1</v>
      </c>
      <c r="N192">
        <v>1</v>
      </c>
      <c r="O192">
        <v>1</v>
      </c>
      <c r="P192">
        <v>1</v>
      </c>
      <c r="Q192">
        <v>0</v>
      </c>
      <c r="R192">
        <v>0</v>
      </c>
      <c r="S192" s="23">
        <f>SUM(L192:R192)</f>
        <v>5</v>
      </c>
      <c r="T192">
        <v>1</v>
      </c>
      <c r="U192">
        <v>1</v>
      </c>
      <c r="V192">
        <v>1</v>
      </c>
      <c r="W192">
        <v>1</v>
      </c>
      <c r="X192" s="23">
        <f>SUM(T192:W192)</f>
        <v>4</v>
      </c>
      <c r="Y192">
        <v>0</v>
      </c>
      <c r="Z192">
        <v>0</v>
      </c>
      <c r="AA192">
        <v>0</v>
      </c>
      <c r="AB192" s="23">
        <f>SUM(Y192:AA192)</f>
        <v>0</v>
      </c>
      <c r="AC192">
        <v>1</v>
      </c>
      <c r="AD192">
        <v>1</v>
      </c>
      <c r="AE192">
        <v>1</v>
      </c>
      <c r="AF192">
        <v>1</v>
      </c>
      <c r="AG192">
        <v>1</v>
      </c>
      <c r="AH192">
        <v>1</v>
      </c>
      <c r="AI192">
        <v>1</v>
      </c>
      <c r="AJ192">
        <v>1</v>
      </c>
      <c r="AK192">
        <v>1</v>
      </c>
      <c r="AL192">
        <v>1</v>
      </c>
      <c r="AM192">
        <v>1</v>
      </c>
      <c r="AN192">
        <v>1</v>
      </c>
      <c r="AO192">
        <v>0</v>
      </c>
      <c r="AP192" s="23">
        <f>SUM(AC192:AO192)</f>
        <v>12</v>
      </c>
      <c r="AQ192" s="24">
        <f>AP192+AB192+X192+S192+K192</f>
        <v>22</v>
      </c>
      <c r="AR192" s="66">
        <f>AQ192/33</f>
        <v>0.66666666666666663</v>
      </c>
    </row>
    <row r="193" spans="1:44" s="21" customFormat="1" x14ac:dyDescent="0.25">
      <c r="A193">
        <v>188</v>
      </c>
      <c r="B193" t="s">
        <v>585</v>
      </c>
      <c r="C193" t="s">
        <v>606</v>
      </c>
      <c r="D193" t="s">
        <v>607</v>
      </c>
      <c r="E193">
        <v>0</v>
      </c>
      <c r="F193">
        <v>0</v>
      </c>
      <c r="G193">
        <v>1</v>
      </c>
      <c r="H193">
        <v>0</v>
      </c>
      <c r="I193">
        <v>0</v>
      </c>
      <c r="J193">
        <v>1</v>
      </c>
      <c r="K193" s="22">
        <f>SUM(E193:J193)</f>
        <v>2</v>
      </c>
      <c r="L193">
        <v>1</v>
      </c>
      <c r="M193">
        <v>1</v>
      </c>
      <c r="N193">
        <v>1</v>
      </c>
      <c r="O193">
        <v>1</v>
      </c>
      <c r="P193">
        <v>0</v>
      </c>
      <c r="Q193">
        <v>0</v>
      </c>
      <c r="R193">
        <v>0</v>
      </c>
      <c r="S193" s="23">
        <f>SUM(L193:R193)</f>
        <v>4</v>
      </c>
      <c r="T193">
        <v>1</v>
      </c>
      <c r="U193">
        <v>1</v>
      </c>
      <c r="V193">
        <v>1</v>
      </c>
      <c r="W193">
        <v>1</v>
      </c>
      <c r="X193" s="23">
        <f>SUM(T193:W193)</f>
        <v>4</v>
      </c>
      <c r="Y193">
        <v>1</v>
      </c>
      <c r="Z193">
        <v>1</v>
      </c>
      <c r="AA193">
        <v>0</v>
      </c>
      <c r="AB193" s="23">
        <f>SUM(Y193:AA193)</f>
        <v>2</v>
      </c>
      <c r="AC193">
        <v>1</v>
      </c>
      <c r="AD193">
        <v>1</v>
      </c>
      <c r="AE193">
        <v>0</v>
      </c>
      <c r="AF193">
        <v>1</v>
      </c>
      <c r="AG193">
        <v>1</v>
      </c>
      <c r="AH193">
        <v>1</v>
      </c>
      <c r="AI193">
        <v>1</v>
      </c>
      <c r="AJ193">
        <v>1</v>
      </c>
      <c r="AK193">
        <v>1</v>
      </c>
      <c r="AL193">
        <v>1</v>
      </c>
      <c r="AM193">
        <v>1</v>
      </c>
      <c r="AN193">
        <v>0</v>
      </c>
      <c r="AO193">
        <v>0</v>
      </c>
      <c r="AP193" s="23">
        <f>SUM(AC193:AO193)</f>
        <v>10</v>
      </c>
      <c r="AQ193" s="24">
        <f>AP193+AB193+X193+S193+K193</f>
        <v>22</v>
      </c>
      <c r="AR193" s="66">
        <f>AQ193/33</f>
        <v>0.66666666666666663</v>
      </c>
    </row>
    <row r="194" spans="1:44" s="21" customFormat="1" x14ac:dyDescent="0.25">
      <c r="A194">
        <v>189</v>
      </c>
      <c r="B194" t="s">
        <v>642</v>
      </c>
      <c r="C194" t="s">
        <v>647</v>
      </c>
      <c r="D194" t="s">
        <v>648</v>
      </c>
      <c r="E194">
        <v>0</v>
      </c>
      <c r="F194">
        <v>1</v>
      </c>
      <c r="G194">
        <v>0</v>
      </c>
      <c r="H194">
        <v>0</v>
      </c>
      <c r="I194">
        <v>0</v>
      </c>
      <c r="J194">
        <v>0</v>
      </c>
      <c r="K194" s="22">
        <f>SUM(E194:J194)</f>
        <v>1</v>
      </c>
      <c r="L194">
        <v>0</v>
      </c>
      <c r="M194">
        <v>1</v>
      </c>
      <c r="N194">
        <v>1</v>
      </c>
      <c r="O194">
        <v>1</v>
      </c>
      <c r="P194">
        <v>1</v>
      </c>
      <c r="Q194">
        <v>0</v>
      </c>
      <c r="R194">
        <v>0</v>
      </c>
      <c r="S194" s="23">
        <f>SUM(L194:R194)</f>
        <v>4</v>
      </c>
      <c r="T194">
        <v>1</v>
      </c>
      <c r="U194">
        <v>1</v>
      </c>
      <c r="V194">
        <v>1</v>
      </c>
      <c r="W194">
        <v>1</v>
      </c>
      <c r="X194" s="23">
        <f>SUM(T194:W194)</f>
        <v>4</v>
      </c>
      <c r="Y194">
        <v>1</v>
      </c>
      <c r="Z194">
        <v>1</v>
      </c>
      <c r="AA194">
        <v>0</v>
      </c>
      <c r="AB194" s="23">
        <f>SUM(Y194:AA194)</f>
        <v>2</v>
      </c>
      <c r="AC194">
        <v>1</v>
      </c>
      <c r="AD194">
        <v>1</v>
      </c>
      <c r="AE194">
        <v>1</v>
      </c>
      <c r="AF194">
        <v>1</v>
      </c>
      <c r="AG194">
        <v>1</v>
      </c>
      <c r="AH194">
        <v>1</v>
      </c>
      <c r="AI194">
        <v>1</v>
      </c>
      <c r="AJ194">
        <v>0</v>
      </c>
      <c r="AK194">
        <v>1</v>
      </c>
      <c r="AL194">
        <v>1</v>
      </c>
      <c r="AM194">
        <v>1</v>
      </c>
      <c r="AN194">
        <v>1</v>
      </c>
      <c r="AO194">
        <v>0</v>
      </c>
      <c r="AP194" s="23">
        <f>SUM(AC194:AO194)</f>
        <v>11</v>
      </c>
      <c r="AQ194" s="24">
        <f>AP194+AB194+X194+S194+K194</f>
        <v>22</v>
      </c>
      <c r="AR194" s="66">
        <f>AQ194/33</f>
        <v>0.66666666666666663</v>
      </c>
    </row>
    <row r="195" spans="1:44" s="21" customFormat="1" x14ac:dyDescent="0.25">
      <c r="A195">
        <v>190</v>
      </c>
      <c r="B195" t="s">
        <v>659</v>
      </c>
      <c r="C195" t="s">
        <v>665</v>
      </c>
      <c r="D195" t="s">
        <v>666</v>
      </c>
      <c r="E195">
        <v>0</v>
      </c>
      <c r="F195">
        <v>1</v>
      </c>
      <c r="G195">
        <v>1</v>
      </c>
      <c r="H195">
        <v>0</v>
      </c>
      <c r="I195">
        <v>1</v>
      </c>
      <c r="J195">
        <v>0</v>
      </c>
      <c r="K195" s="22">
        <f>SUM(E195:J195)</f>
        <v>3</v>
      </c>
      <c r="L195">
        <v>0</v>
      </c>
      <c r="M195">
        <v>1</v>
      </c>
      <c r="N195">
        <v>1</v>
      </c>
      <c r="O195">
        <v>1</v>
      </c>
      <c r="P195">
        <v>0</v>
      </c>
      <c r="Q195">
        <v>0</v>
      </c>
      <c r="R195">
        <v>0</v>
      </c>
      <c r="S195" s="23">
        <f>SUM(L195:R195)</f>
        <v>3</v>
      </c>
      <c r="T195">
        <v>1</v>
      </c>
      <c r="U195">
        <v>1</v>
      </c>
      <c r="V195">
        <v>1</v>
      </c>
      <c r="W195">
        <v>1</v>
      </c>
      <c r="X195" s="23">
        <f>SUM(T195:W195)</f>
        <v>4</v>
      </c>
      <c r="Y195">
        <v>1</v>
      </c>
      <c r="Z195">
        <v>1</v>
      </c>
      <c r="AA195">
        <v>0</v>
      </c>
      <c r="AB195" s="23">
        <f>SUM(Y195:AA195)</f>
        <v>2</v>
      </c>
      <c r="AC195">
        <v>1</v>
      </c>
      <c r="AD195">
        <v>1</v>
      </c>
      <c r="AE195">
        <v>1</v>
      </c>
      <c r="AF195">
        <v>1</v>
      </c>
      <c r="AG195">
        <v>1</v>
      </c>
      <c r="AH195">
        <v>1</v>
      </c>
      <c r="AI195">
        <v>1</v>
      </c>
      <c r="AJ195">
        <v>0</v>
      </c>
      <c r="AK195">
        <v>1</v>
      </c>
      <c r="AL195">
        <v>0</v>
      </c>
      <c r="AM195">
        <v>1</v>
      </c>
      <c r="AN195">
        <v>1</v>
      </c>
      <c r="AO195">
        <v>0</v>
      </c>
      <c r="AP195" s="23">
        <f>SUM(AC195:AO195)</f>
        <v>10</v>
      </c>
      <c r="AQ195" s="24">
        <f>AP195+AB195+X195+S195+K195</f>
        <v>22</v>
      </c>
      <c r="AR195" s="66">
        <f>AQ195/33</f>
        <v>0.66666666666666663</v>
      </c>
    </row>
    <row r="196" spans="1:44" s="21" customFormat="1" x14ac:dyDescent="0.25">
      <c r="A196">
        <v>191</v>
      </c>
      <c r="B196" t="s">
        <v>673</v>
      </c>
      <c r="C196" t="s">
        <v>675</v>
      </c>
      <c r="D196" t="s">
        <v>676</v>
      </c>
      <c r="E196">
        <v>1</v>
      </c>
      <c r="F196">
        <v>0</v>
      </c>
      <c r="G196">
        <v>1</v>
      </c>
      <c r="H196">
        <v>0</v>
      </c>
      <c r="I196">
        <v>0</v>
      </c>
      <c r="J196">
        <v>0</v>
      </c>
      <c r="K196" s="22">
        <f>SUM(E196:J196)</f>
        <v>2</v>
      </c>
      <c r="L196">
        <v>0</v>
      </c>
      <c r="M196">
        <v>1</v>
      </c>
      <c r="N196">
        <v>1</v>
      </c>
      <c r="O196">
        <v>1</v>
      </c>
      <c r="P196">
        <v>0</v>
      </c>
      <c r="Q196">
        <v>0</v>
      </c>
      <c r="R196">
        <v>0</v>
      </c>
      <c r="S196" s="23">
        <f>SUM(L196:R196)</f>
        <v>3</v>
      </c>
      <c r="T196">
        <v>1</v>
      </c>
      <c r="U196">
        <v>1</v>
      </c>
      <c r="V196">
        <v>1</v>
      </c>
      <c r="W196">
        <v>1</v>
      </c>
      <c r="X196" s="23">
        <f>SUM(T196:W196)</f>
        <v>4</v>
      </c>
      <c r="Y196">
        <v>1</v>
      </c>
      <c r="Z196">
        <v>1</v>
      </c>
      <c r="AA196">
        <v>1</v>
      </c>
      <c r="AB196" s="23">
        <f>SUM(Y196:AA196)</f>
        <v>3</v>
      </c>
      <c r="AC196">
        <v>1</v>
      </c>
      <c r="AD196">
        <v>1</v>
      </c>
      <c r="AE196">
        <v>1</v>
      </c>
      <c r="AF196">
        <v>0</v>
      </c>
      <c r="AG196">
        <v>1</v>
      </c>
      <c r="AH196">
        <v>1</v>
      </c>
      <c r="AI196">
        <v>1</v>
      </c>
      <c r="AJ196">
        <v>1</v>
      </c>
      <c r="AK196">
        <v>1</v>
      </c>
      <c r="AL196">
        <v>0</v>
      </c>
      <c r="AM196">
        <v>1</v>
      </c>
      <c r="AN196">
        <v>1</v>
      </c>
      <c r="AO196">
        <v>0</v>
      </c>
      <c r="AP196" s="23">
        <f>SUM(AC196:AO196)</f>
        <v>10</v>
      </c>
      <c r="AQ196" s="24">
        <f>AP196+AB196+X196+S196+K196</f>
        <v>22</v>
      </c>
      <c r="AR196" s="66">
        <f>AQ196/33</f>
        <v>0.66666666666666663</v>
      </c>
    </row>
    <row r="197" spans="1:44" s="21" customFormat="1" x14ac:dyDescent="0.25">
      <c r="A197">
        <v>192</v>
      </c>
      <c r="B197" t="s">
        <v>677</v>
      </c>
      <c r="C197" t="s">
        <v>678</v>
      </c>
      <c r="D197" t="s">
        <v>679</v>
      </c>
      <c r="E197">
        <v>1</v>
      </c>
      <c r="F197">
        <v>0</v>
      </c>
      <c r="G197">
        <v>0</v>
      </c>
      <c r="H197">
        <v>0</v>
      </c>
      <c r="I197">
        <v>1</v>
      </c>
      <c r="J197">
        <v>1</v>
      </c>
      <c r="K197" s="22">
        <f>SUM(E197:J197)</f>
        <v>3</v>
      </c>
      <c r="L197">
        <v>1</v>
      </c>
      <c r="M197">
        <v>1</v>
      </c>
      <c r="N197">
        <v>0</v>
      </c>
      <c r="O197">
        <v>1</v>
      </c>
      <c r="P197">
        <v>0</v>
      </c>
      <c r="Q197">
        <v>0</v>
      </c>
      <c r="R197">
        <v>0</v>
      </c>
      <c r="S197" s="23">
        <f>SUM(L197:R197)</f>
        <v>3</v>
      </c>
      <c r="T197">
        <v>1</v>
      </c>
      <c r="U197">
        <v>1</v>
      </c>
      <c r="V197">
        <v>1</v>
      </c>
      <c r="W197">
        <v>1</v>
      </c>
      <c r="X197" s="23">
        <f>SUM(T197:W197)</f>
        <v>4</v>
      </c>
      <c r="Y197">
        <v>1</v>
      </c>
      <c r="Z197">
        <v>1</v>
      </c>
      <c r="AA197">
        <v>1</v>
      </c>
      <c r="AB197" s="23">
        <f>SUM(Y197:AA197)</f>
        <v>3</v>
      </c>
      <c r="AC197">
        <v>1</v>
      </c>
      <c r="AD197">
        <v>1</v>
      </c>
      <c r="AE197">
        <v>0</v>
      </c>
      <c r="AF197">
        <v>0</v>
      </c>
      <c r="AG197">
        <v>1</v>
      </c>
      <c r="AH197">
        <v>1</v>
      </c>
      <c r="AI197">
        <v>1</v>
      </c>
      <c r="AJ197">
        <v>0</v>
      </c>
      <c r="AK197">
        <v>1</v>
      </c>
      <c r="AL197">
        <v>0</v>
      </c>
      <c r="AM197">
        <v>1</v>
      </c>
      <c r="AN197">
        <v>1</v>
      </c>
      <c r="AO197">
        <v>1</v>
      </c>
      <c r="AP197" s="23">
        <f>SUM(AC197:AO197)</f>
        <v>9</v>
      </c>
      <c r="AQ197" s="24">
        <f>AP197+AB197+X197+S197+K197</f>
        <v>22</v>
      </c>
      <c r="AR197" s="66">
        <f>AQ197/33</f>
        <v>0.66666666666666663</v>
      </c>
    </row>
    <row r="198" spans="1:44" s="21" customFormat="1" x14ac:dyDescent="0.25">
      <c r="A198">
        <v>193</v>
      </c>
      <c r="B198" t="s">
        <v>677</v>
      </c>
      <c r="C198" t="s">
        <v>692</v>
      </c>
      <c r="D198" t="s">
        <v>693</v>
      </c>
      <c r="E198">
        <v>1</v>
      </c>
      <c r="F198">
        <v>1</v>
      </c>
      <c r="G198">
        <v>1</v>
      </c>
      <c r="H198">
        <v>0</v>
      </c>
      <c r="I198">
        <v>1</v>
      </c>
      <c r="J198">
        <v>0</v>
      </c>
      <c r="K198" s="22">
        <f>SUM(E198:J198)</f>
        <v>4</v>
      </c>
      <c r="L198">
        <v>0</v>
      </c>
      <c r="M198">
        <v>1</v>
      </c>
      <c r="N198">
        <v>1</v>
      </c>
      <c r="O198">
        <v>1</v>
      </c>
      <c r="P198">
        <v>0</v>
      </c>
      <c r="Q198">
        <v>0</v>
      </c>
      <c r="R198">
        <v>0</v>
      </c>
      <c r="S198" s="23">
        <f>SUM(L198:R198)</f>
        <v>3</v>
      </c>
      <c r="T198">
        <v>1</v>
      </c>
      <c r="U198">
        <v>1</v>
      </c>
      <c r="V198">
        <v>1</v>
      </c>
      <c r="W198">
        <v>1</v>
      </c>
      <c r="X198" s="23">
        <f>SUM(T198:W198)</f>
        <v>4</v>
      </c>
      <c r="Y198">
        <v>1</v>
      </c>
      <c r="Z198">
        <v>1</v>
      </c>
      <c r="AA198">
        <v>0</v>
      </c>
      <c r="AB198" s="23">
        <f>SUM(Y198:AA198)</f>
        <v>2</v>
      </c>
      <c r="AC198">
        <v>1</v>
      </c>
      <c r="AD198">
        <v>1</v>
      </c>
      <c r="AE198">
        <v>0</v>
      </c>
      <c r="AF198">
        <v>1</v>
      </c>
      <c r="AG198">
        <v>1</v>
      </c>
      <c r="AH198">
        <v>1</v>
      </c>
      <c r="AI198">
        <v>1</v>
      </c>
      <c r="AJ198">
        <v>0</v>
      </c>
      <c r="AK198">
        <v>1</v>
      </c>
      <c r="AL198">
        <v>0</v>
      </c>
      <c r="AM198">
        <v>1</v>
      </c>
      <c r="AN198">
        <v>1</v>
      </c>
      <c r="AO198">
        <v>0</v>
      </c>
      <c r="AP198" s="23">
        <f>SUM(AC198:AO198)</f>
        <v>9</v>
      </c>
      <c r="AQ198" s="24">
        <f>AP198+AB198+X198+S198+K198</f>
        <v>22</v>
      </c>
      <c r="AR198" s="66">
        <f>AQ198/33</f>
        <v>0.66666666666666663</v>
      </c>
    </row>
    <row r="199" spans="1:44" s="21" customFormat="1" x14ac:dyDescent="0.25">
      <c r="A199">
        <v>194</v>
      </c>
      <c r="B199" t="s">
        <v>677</v>
      </c>
      <c r="C199" t="s">
        <v>698</v>
      </c>
      <c r="D199" t="s">
        <v>699</v>
      </c>
      <c r="E199">
        <v>1</v>
      </c>
      <c r="F199">
        <v>1</v>
      </c>
      <c r="G199">
        <v>1</v>
      </c>
      <c r="H199">
        <v>0</v>
      </c>
      <c r="I199">
        <v>1</v>
      </c>
      <c r="J199">
        <v>1</v>
      </c>
      <c r="K199" s="22">
        <f>SUM(E199:J199)</f>
        <v>5</v>
      </c>
      <c r="L199">
        <v>0</v>
      </c>
      <c r="M199">
        <v>1</v>
      </c>
      <c r="N199">
        <v>1</v>
      </c>
      <c r="O199">
        <v>0</v>
      </c>
      <c r="P199">
        <v>0</v>
      </c>
      <c r="Q199">
        <v>0</v>
      </c>
      <c r="R199">
        <v>0</v>
      </c>
      <c r="S199" s="23">
        <f>SUM(L199:R199)</f>
        <v>2</v>
      </c>
      <c r="T199">
        <v>1</v>
      </c>
      <c r="U199">
        <v>1</v>
      </c>
      <c r="V199">
        <v>1</v>
      </c>
      <c r="W199">
        <v>1</v>
      </c>
      <c r="X199" s="23">
        <f>SUM(T199:W199)</f>
        <v>4</v>
      </c>
      <c r="Y199">
        <v>1</v>
      </c>
      <c r="Z199">
        <v>1</v>
      </c>
      <c r="AA199">
        <v>1</v>
      </c>
      <c r="AB199" s="23">
        <f>SUM(Y199:AA199)</f>
        <v>3</v>
      </c>
      <c r="AC199">
        <v>1</v>
      </c>
      <c r="AD199">
        <v>1</v>
      </c>
      <c r="AE199">
        <v>1</v>
      </c>
      <c r="AF199">
        <v>0</v>
      </c>
      <c r="AG199">
        <v>0</v>
      </c>
      <c r="AH199">
        <v>1</v>
      </c>
      <c r="AI199">
        <v>1</v>
      </c>
      <c r="AJ199">
        <v>0</v>
      </c>
      <c r="AK199">
        <v>1</v>
      </c>
      <c r="AL199">
        <v>0</v>
      </c>
      <c r="AM199">
        <v>1</v>
      </c>
      <c r="AN199">
        <v>1</v>
      </c>
      <c r="AO199">
        <v>0</v>
      </c>
      <c r="AP199" s="23">
        <f>SUM(AC199:AO199)</f>
        <v>8</v>
      </c>
      <c r="AQ199" s="24">
        <f>AP199+AB199+X199+S199+K199</f>
        <v>22</v>
      </c>
      <c r="AR199" s="66">
        <f>AQ199/33</f>
        <v>0.66666666666666663</v>
      </c>
    </row>
    <row r="200" spans="1:44" s="21" customFormat="1" x14ac:dyDescent="0.25">
      <c r="A200">
        <v>195</v>
      </c>
      <c r="B200" t="s">
        <v>708</v>
      </c>
      <c r="C200" t="s">
        <v>723</v>
      </c>
      <c r="D200" t="s">
        <v>724</v>
      </c>
      <c r="E200">
        <v>1</v>
      </c>
      <c r="F200">
        <v>1</v>
      </c>
      <c r="G200">
        <v>1</v>
      </c>
      <c r="H200">
        <v>0</v>
      </c>
      <c r="I200">
        <v>1</v>
      </c>
      <c r="J200">
        <v>1</v>
      </c>
      <c r="K200" s="22">
        <f>SUM(E200:J200)</f>
        <v>5</v>
      </c>
      <c r="L200">
        <v>1</v>
      </c>
      <c r="M200">
        <v>1</v>
      </c>
      <c r="N200">
        <v>1</v>
      </c>
      <c r="O200">
        <v>1</v>
      </c>
      <c r="P200">
        <v>0</v>
      </c>
      <c r="Q200">
        <v>0</v>
      </c>
      <c r="R200">
        <v>0</v>
      </c>
      <c r="S200" s="23">
        <f>SUM(L200:R200)</f>
        <v>4</v>
      </c>
      <c r="T200">
        <v>1</v>
      </c>
      <c r="U200">
        <v>2</v>
      </c>
      <c r="V200">
        <v>1</v>
      </c>
      <c r="W200">
        <v>1</v>
      </c>
      <c r="X200" s="23">
        <f>SUM(T200:W200)</f>
        <v>5</v>
      </c>
      <c r="Y200">
        <v>1</v>
      </c>
      <c r="Z200">
        <v>0</v>
      </c>
      <c r="AA200">
        <v>0</v>
      </c>
      <c r="AB200" s="23">
        <f>SUM(Y200:AA200)</f>
        <v>1</v>
      </c>
      <c r="AC200">
        <v>1</v>
      </c>
      <c r="AD200">
        <v>1</v>
      </c>
      <c r="AE200">
        <v>0</v>
      </c>
      <c r="AF200">
        <v>0</v>
      </c>
      <c r="AG200">
        <v>1</v>
      </c>
      <c r="AH200">
        <v>0</v>
      </c>
      <c r="AI200">
        <v>1</v>
      </c>
      <c r="AJ200">
        <v>0</v>
      </c>
      <c r="AK200">
        <v>1</v>
      </c>
      <c r="AL200">
        <v>1</v>
      </c>
      <c r="AM200">
        <v>1</v>
      </c>
      <c r="AN200">
        <v>0</v>
      </c>
      <c r="AO200">
        <v>0</v>
      </c>
      <c r="AP200" s="23">
        <f>SUM(AC200:AO200)</f>
        <v>7</v>
      </c>
      <c r="AQ200" s="24">
        <f>AP200+AB200+X200+S200+K200</f>
        <v>22</v>
      </c>
      <c r="AR200" s="66">
        <f>AQ200/33</f>
        <v>0.66666666666666663</v>
      </c>
    </row>
    <row r="201" spans="1:44" s="21" customFormat="1" x14ac:dyDescent="0.25">
      <c r="A201">
        <v>196</v>
      </c>
      <c r="B201" t="s">
        <v>708</v>
      </c>
      <c r="C201" t="s">
        <v>731</v>
      </c>
      <c r="D201" t="s">
        <v>732</v>
      </c>
      <c r="E201">
        <v>1</v>
      </c>
      <c r="F201">
        <v>1</v>
      </c>
      <c r="G201">
        <v>1</v>
      </c>
      <c r="H201">
        <v>0</v>
      </c>
      <c r="I201">
        <v>0</v>
      </c>
      <c r="J201">
        <v>0</v>
      </c>
      <c r="K201" s="22">
        <f>SUM(E201:J201)</f>
        <v>3</v>
      </c>
      <c r="L201">
        <v>1</v>
      </c>
      <c r="M201">
        <v>1</v>
      </c>
      <c r="N201">
        <v>1</v>
      </c>
      <c r="O201">
        <v>1</v>
      </c>
      <c r="P201">
        <v>0</v>
      </c>
      <c r="Q201">
        <v>0</v>
      </c>
      <c r="R201">
        <v>0</v>
      </c>
      <c r="S201" s="23">
        <f>SUM(L201:R201)</f>
        <v>4</v>
      </c>
      <c r="T201">
        <v>1</v>
      </c>
      <c r="U201">
        <v>2</v>
      </c>
      <c r="V201">
        <v>1</v>
      </c>
      <c r="W201">
        <v>1</v>
      </c>
      <c r="X201" s="23">
        <f>SUM(T201:W201)</f>
        <v>5</v>
      </c>
      <c r="Y201">
        <v>1</v>
      </c>
      <c r="Z201">
        <v>1</v>
      </c>
      <c r="AA201">
        <v>0</v>
      </c>
      <c r="AB201" s="23">
        <f>SUM(Y201:AA201)</f>
        <v>2</v>
      </c>
      <c r="AC201">
        <v>1</v>
      </c>
      <c r="AD201">
        <v>1</v>
      </c>
      <c r="AE201">
        <v>0</v>
      </c>
      <c r="AF201">
        <v>0</v>
      </c>
      <c r="AG201">
        <v>1</v>
      </c>
      <c r="AH201">
        <v>0</v>
      </c>
      <c r="AI201">
        <v>1</v>
      </c>
      <c r="AJ201">
        <v>0</v>
      </c>
      <c r="AK201">
        <v>1</v>
      </c>
      <c r="AL201">
        <v>1</v>
      </c>
      <c r="AM201">
        <v>1</v>
      </c>
      <c r="AN201">
        <v>1</v>
      </c>
      <c r="AO201">
        <v>0</v>
      </c>
      <c r="AP201" s="23">
        <f>SUM(AC201:AO201)</f>
        <v>8</v>
      </c>
      <c r="AQ201" s="24">
        <f>AP201+AB201+X201+S201+K201</f>
        <v>22</v>
      </c>
      <c r="AR201" s="66">
        <f>AQ201/33</f>
        <v>0.66666666666666663</v>
      </c>
    </row>
    <row r="202" spans="1:44" s="21" customFormat="1" x14ac:dyDescent="0.25">
      <c r="A202">
        <v>197</v>
      </c>
      <c r="B202" t="s">
        <v>745</v>
      </c>
      <c r="C202" t="s">
        <v>748</v>
      </c>
      <c r="D202" t="s">
        <v>749</v>
      </c>
      <c r="E202">
        <v>1</v>
      </c>
      <c r="F202">
        <v>0</v>
      </c>
      <c r="G202">
        <v>1</v>
      </c>
      <c r="H202">
        <v>0</v>
      </c>
      <c r="I202">
        <v>1</v>
      </c>
      <c r="J202">
        <v>1</v>
      </c>
      <c r="K202" s="22">
        <f>SUM(E202:J202)</f>
        <v>4</v>
      </c>
      <c r="L202">
        <v>1</v>
      </c>
      <c r="M202">
        <v>1</v>
      </c>
      <c r="N202">
        <v>1</v>
      </c>
      <c r="O202">
        <v>1</v>
      </c>
      <c r="P202">
        <v>0</v>
      </c>
      <c r="Q202">
        <v>0</v>
      </c>
      <c r="R202">
        <v>0</v>
      </c>
      <c r="S202" s="23">
        <f>SUM(L202:R202)</f>
        <v>4</v>
      </c>
      <c r="T202">
        <v>1</v>
      </c>
      <c r="U202">
        <v>1</v>
      </c>
      <c r="V202">
        <v>1</v>
      </c>
      <c r="W202">
        <v>1</v>
      </c>
      <c r="X202" s="23">
        <f>SUM(T202:W202)</f>
        <v>4</v>
      </c>
      <c r="Y202">
        <v>1</v>
      </c>
      <c r="Z202">
        <v>1</v>
      </c>
      <c r="AA202">
        <v>1</v>
      </c>
      <c r="AB202" s="23">
        <f>SUM(Y202:AA202)</f>
        <v>3</v>
      </c>
      <c r="AC202">
        <v>1</v>
      </c>
      <c r="AD202">
        <v>1</v>
      </c>
      <c r="AE202">
        <v>0</v>
      </c>
      <c r="AF202">
        <v>0</v>
      </c>
      <c r="AG202">
        <v>0</v>
      </c>
      <c r="AH202">
        <v>0</v>
      </c>
      <c r="AI202">
        <v>1</v>
      </c>
      <c r="AJ202">
        <v>0</v>
      </c>
      <c r="AK202">
        <v>1</v>
      </c>
      <c r="AL202">
        <v>0</v>
      </c>
      <c r="AM202">
        <v>1</v>
      </c>
      <c r="AN202">
        <v>1</v>
      </c>
      <c r="AO202">
        <v>1</v>
      </c>
      <c r="AP202" s="23">
        <f>SUM(AC202:AO202)</f>
        <v>7</v>
      </c>
      <c r="AQ202" s="24">
        <f>AP202+AB202+X202+S202+K202</f>
        <v>22</v>
      </c>
      <c r="AR202" s="66">
        <f>AQ202/33</f>
        <v>0.66666666666666663</v>
      </c>
    </row>
    <row r="203" spans="1:44" s="21" customFormat="1" x14ac:dyDescent="0.25">
      <c r="A203">
        <v>198</v>
      </c>
      <c r="B203" t="s">
        <v>804</v>
      </c>
      <c r="C203" t="s">
        <v>805</v>
      </c>
      <c r="D203" t="s">
        <v>806</v>
      </c>
      <c r="E203">
        <v>0</v>
      </c>
      <c r="F203">
        <v>1</v>
      </c>
      <c r="G203">
        <v>1</v>
      </c>
      <c r="H203">
        <v>0</v>
      </c>
      <c r="I203">
        <v>1</v>
      </c>
      <c r="J203">
        <v>1</v>
      </c>
      <c r="K203" s="22">
        <f>SUM(E203:J203)</f>
        <v>4</v>
      </c>
      <c r="L203">
        <v>1</v>
      </c>
      <c r="M203">
        <v>1</v>
      </c>
      <c r="N203">
        <v>1</v>
      </c>
      <c r="O203">
        <v>1</v>
      </c>
      <c r="P203">
        <v>0</v>
      </c>
      <c r="Q203">
        <v>0</v>
      </c>
      <c r="R203">
        <v>0</v>
      </c>
      <c r="S203" s="23">
        <f>SUM(L203:R203)</f>
        <v>4</v>
      </c>
      <c r="T203">
        <v>1</v>
      </c>
      <c r="U203">
        <v>1</v>
      </c>
      <c r="V203">
        <v>1</v>
      </c>
      <c r="W203">
        <v>1</v>
      </c>
      <c r="X203" s="23">
        <f>SUM(T203:W203)</f>
        <v>4</v>
      </c>
      <c r="Y203">
        <v>1</v>
      </c>
      <c r="Z203">
        <v>1</v>
      </c>
      <c r="AA203">
        <v>0</v>
      </c>
      <c r="AB203" s="23">
        <f>SUM(Y203:AA203)</f>
        <v>2</v>
      </c>
      <c r="AC203">
        <v>1</v>
      </c>
      <c r="AD203">
        <v>1</v>
      </c>
      <c r="AE203">
        <v>0</v>
      </c>
      <c r="AF203">
        <v>1</v>
      </c>
      <c r="AG203">
        <v>0</v>
      </c>
      <c r="AH203">
        <v>1</v>
      </c>
      <c r="AI203">
        <v>1</v>
      </c>
      <c r="AJ203">
        <v>1</v>
      </c>
      <c r="AK203">
        <v>0</v>
      </c>
      <c r="AL203">
        <v>0</v>
      </c>
      <c r="AM203">
        <v>1</v>
      </c>
      <c r="AN203">
        <v>1</v>
      </c>
      <c r="AO203">
        <v>0</v>
      </c>
      <c r="AP203" s="23">
        <f>SUM(AC203:AO203)</f>
        <v>8</v>
      </c>
      <c r="AQ203" s="24">
        <f>AP203+AB203+X203+S203+K203</f>
        <v>22</v>
      </c>
      <c r="AR203" s="66">
        <f>AQ203/33</f>
        <v>0.66666666666666663</v>
      </c>
    </row>
    <row r="204" spans="1:44" s="21" customFormat="1" x14ac:dyDescent="0.25">
      <c r="A204">
        <v>199</v>
      </c>
      <c r="B204" t="s">
        <v>804</v>
      </c>
      <c r="C204" t="s">
        <v>807</v>
      </c>
      <c r="D204" t="s">
        <v>808</v>
      </c>
      <c r="E204">
        <v>1</v>
      </c>
      <c r="F204">
        <v>1</v>
      </c>
      <c r="G204">
        <v>0</v>
      </c>
      <c r="H204">
        <v>0</v>
      </c>
      <c r="I204">
        <v>1</v>
      </c>
      <c r="J204">
        <v>1</v>
      </c>
      <c r="K204" s="22">
        <f>SUM(E204:J204)</f>
        <v>4</v>
      </c>
      <c r="L204">
        <v>1</v>
      </c>
      <c r="M204">
        <v>1</v>
      </c>
      <c r="N204">
        <v>1</v>
      </c>
      <c r="O204">
        <v>1</v>
      </c>
      <c r="P204">
        <v>0</v>
      </c>
      <c r="Q204">
        <v>0</v>
      </c>
      <c r="R204">
        <v>0</v>
      </c>
      <c r="S204" s="23">
        <f>SUM(L204:R204)</f>
        <v>4</v>
      </c>
      <c r="T204">
        <v>1</v>
      </c>
      <c r="U204">
        <v>1</v>
      </c>
      <c r="V204">
        <v>1</v>
      </c>
      <c r="W204">
        <v>1</v>
      </c>
      <c r="X204" s="23">
        <f>SUM(T204:W204)</f>
        <v>4</v>
      </c>
      <c r="Y204">
        <v>1</v>
      </c>
      <c r="Z204">
        <v>1</v>
      </c>
      <c r="AA204">
        <v>1</v>
      </c>
      <c r="AB204" s="23">
        <f>SUM(Y204:AA204)</f>
        <v>3</v>
      </c>
      <c r="AC204">
        <v>1</v>
      </c>
      <c r="AD204">
        <v>1</v>
      </c>
      <c r="AE204">
        <v>0</v>
      </c>
      <c r="AF204">
        <v>0</v>
      </c>
      <c r="AG204">
        <v>0</v>
      </c>
      <c r="AH204">
        <v>1</v>
      </c>
      <c r="AI204">
        <v>1</v>
      </c>
      <c r="AJ204">
        <v>0</v>
      </c>
      <c r="AK204">
        <v>1</v>
      </c>
      <c r="AL204"/>
      <c r="AM204">
        <v>1</v>
      </c>
      <c r="AN204">
        <v>1</v>
      </c>
      <c r="AO204"/>
      <c r="AP204" s="23">
        <f>SUM(AC204:AO204)</f>
        <v>7</v>
      </c>
      <c r="AQ204" s="24">
        <f>AP204+AB204+X204+S204+K204</f>
        <v>22</v>
      </c>
      <c r="AR204" s="66">
        <f>AQ204/33</f>
        <v>0.66666666666666663</v>
      </c>
    </row>
    <row r="205" spans="1:44" s="21" customFormat="1" x14ac:dyDescent="0.25">
      <c r="A205">
        <v>200</v>
      </c>
      <c r="B205" t="s">
        <v>804</v>
      </c>
      <c r="C205" t="s">
        <v>811</v>
      </c>
      <c r="D205" t="s">
        <v>812</v>
      </c>
      <c r="E205">
        <v>0</v>
      </c>
      <c r="F205">
        <v>1</v>
      </c>
      <c r="G205">
        <v>0</v>
      </c>
      <c r="H205">
        <v>0</v>
      </c>
      <c r="I205">
        <v>1</v>
      </c>
      <c r="J205">
        <v>1</v>
      </c>
      <c r="K205" s="22">
        <f>SUM(E205:J205)</f>
        <v>3</v>
      </c>
      <c r="L205">
        <v>1</v>
      </c>
      <c r="M205">
        <v>1</v>
      </c>
      <c r="N205">
        <v>1</v>
      </c>
      <c r="O205">
        <v>1</v>
      </c>
      <c r="P205">
        <v>0</v>
      </c>
      <c r="Q205">
        <v>0</v>
      </c>
      <c r="R205">
        <v>0</v>
      </c>
      <c r="S205" s="23">
        <f>SUM(L205:R205)</f>
        <v>4</v>
      </c>
      <c r="T205">
        <v>1</v>
      </c>
      <c r="U205">
        <v>1</v>
      </c>
      <c r="V205">
        <v>1</v>
      </c>
      <c r="W205">
        <v>1</v>
      </c>
      <c r="X205" s="23">
        <f>SUM(T205:W205)</f>
        <v>4</v>
      </c>
      <c r="Y205">
        <v>1</v>
      </c>
      <c r="Z205">
        <v>1</v>
      </c>
      <c r="AA205">
        <v>0</v>
      </c>
      <c r="AB205" s="23">
        <f>SUM(Y205:AA205)</f>
        <v>2</v>
      </c>
      <c r="AC205">
        <v>1</v>
      </c>
      <c r="AD205">
        <v>1</v>
      </c>
      <c r="AE205">
        <v>0</v>
      </c>
      <c r="AF205">
        <v>1</v>
      </c>
      <c r="AG205">
        <v>0</v>
      </c>
      <c r="AH205">
        <v>1</v>
      </c>
      <c r="AI205">
        <v>1</v>
      </c>
      <c r="AJ205">
        <v>1</v>
      </c>
      <c r="AK205">
        <v>0</v>
      </c>
      <c r="AL205">
        <v>1</v>
      </c>
      <c r="AM205">
        <v>1</v>
      </c>
      <c r="AN205">
        <v>1</v>
      </c>
      <c r="AO205">
        <v>0</v>
      </c>
      <c r="AP205" s="23">
        <f>SUM(AC205:AO205)</f>
        <v>9</v>
      </c>
      <c r="AQ205" s="24">
        <f>AP205+AB205+X205+S205+K205</f>
        <v>22</v>
      </c>
      <c r="AR205" s="66">
        <f>AQ205/33</f>
        <v>0.66666666666666663</v>
      </c>
    </row>
    <row r="206" spans="1:44" s="21" customFormat="1" x14ac:dyDescent="0.25">
      <c r="A206">
        <v>201</v>
      </c>
      <c r="B206" t="s">
        <v>813</v>
      </c>
      <c r="C206" t="s">
        <v>816</v>
      </c>
      <c r="D206" t="s">
        <v>817</v>
      </c>
      <c r="E206">
        <v>0</v>
      </c>
      <c r="F206">
        <v>1</v>
      </c>
      <c r="G206">
        <v>1</v>
      </c>
      <c r="H206">
        <v>0</v>
      </c>
      <c r="I206">
        <v>1</v>
      </c>
      <c r="J206">
        <v>1</v>
      </c>
      <c r="K206" s="22">
        <f>SUM(E206:J206)</f>
        <v>4</v>
      </c>
      <c r="L206">
        <v>1</v>
      </c>
      <c r="M206">
        <v>1</v>
      </c>
      <c r="N206">
        <v>1</v>
      </c>
      <c r="O206">
        <v>0</v>
      </c>
      <c r="P206">
        <v>0</v>
      </c>
      <c r="Q206">
        <v>0</v>
      </c>
      <c r="R206">
        <v>0</v>
      </c>
      <c r="S206" s="23">
        <f>SUM(L206:R206)</f>
        <v>3</v>
      </c>
      <c r="T206">
        <v>1</v>
      </c>
      <c r="U206">
        <v>1</v>
      </c>
      <c r="V206">
        <v>1</v>
      </c>
      <c r="W206">
        <v>1</v>
      </c>
      <c r="X206" s="23">
        <f>SUM(T206:W206)</f>
        <v>4</v>
      </c>
      <c r="Y206">
        <v>0</v>
      </c>
      <c r="Z206">
        <v>0</v>
      </c>
      <c r="AA206">
        <v>0</v>
      </c>
      <c r="AB206" s="23">
        <f>SUM(Y206:AA206)</f>
        <v>0</v>
      </c>
      <c r="AC206">
        <v>1</v>
      </c>
      <c r="AD206">
        <v>1</v>
      </c>
      <c r="AE206">
        <v>1</v>
      </c>
      <c r="AF206">
        <v>0</v>
      </c>
      <c r="AG206">
        <v>1</v>
      </c>
      <c r="AH206">
        <v>1</v>
      </c>
      <c r="AI206">
        <v>1</v>
      </c>
      <c r="AJ206">
        <v>0</v>
      </c>
      <c r="AK206">
        <v>1</v>
      </c>
      <c r="AL206">
        <v>1</v>
      </c>
      <c r="AM206">
        <v>1</v>
      </c>
      <c r="AN206">
        <v>1</v>
      </c>
      <c r="AO206">
        <v>1</v>
      </c>
      <c r="AP206" s="23">
        <f>SUM(AC206:AO206)</f>
        <v>11</v>
      </c>
      <c r="AQ206" s="24">
        <f>AP206+AB206+X206+S206+K206</f>
        <v>22</v>
      </c>
      <c r="AR206" s="66">
        <f>AQ206/33</f>
        <v>0.66666666666666663</v>
      </c>
    </row>
    <row r="207" spans="1:44" s="21" customFormat="1" x14ac:dyDescent="0.25">
      <c r="A207">
        <v>202</v>
      </c>
      <c r="B207" t="s">
        <v>831</v>
      </c>
      <c r="C207" t="s">
        <v>844</v>
      </c>
      <c r="D207" t="s">
        <v>845</v>
      </c>
      <c r="E207">
        <v>1</v>
      </c>
      <c r="F207">
        <v>1</v>
      </c>
      <c r="G207">
        <v>1</v>
      </c>
      <c r="H207">
        <v>0</v>
      </c>
      <c r="I207">
        <v>1</v>
      </c>
      <c r="J207">
        <v>0</v>
      </c>
      <c r="K207" s="22">
        <f>SUM(E207:J207)</f>
        <v>4</v>
      </c>
      <c r="L207">
        <v>0</v>
      </c>
      <c r="M207">
        <v>1</v>
      </c>
      <c r="N207">
        <v>1</v>
      </c>
      <c r="O207">
        <v>0</v>
      </c>
      <c r="P207">
        <v>1</v>
      </c>
      <c r="Q207">
        <v>0</v>
      </c>
      <c r="R207">
        <v>0</v>
      </c>
      <c r="S207" s="23">
        <f>SUM(L207:R207)</f>
        <v>3</v>
      </c>
      <c r="T207">
        <v>1</v>
      </c>
      <c r="U207">
        <v>1</v>
      </c>
      <c r="V207">
        <v>1</v>
      </c>
      <c r="W207">
        <v>1</v>
      </c>
      <c r="X207" s="23">
        <f>SUM(T207:W207)</f>
        <v>4</v>
      </c>
      <c r="Y207">
        <v>1</v>
      </c>
      <c r="Z207">
        <v>1</v>
      </c>
      <c r="AA207">
        <v>0</v>
      </c>
      <c r="AB207" s="23">
        <f>SUM(Y207:AA207)</f>
        <v>2</v>
      </c>
      <c r="AC207">
        <v>1</v>
      </c>
      <c r="AD207">
        <v>1</v>
      </c>
      <c r="AE207">
        <v>1</v>
      </c>
      <c r="AF207">
        <v>1</v>
      </c>
      <c r="AG207">
        <v>1</v>
      </c>
      <c r="AH207">
        <v>1</v>
      </c>
      <c r="AI207">
        <v>1</v>
      </c>
      <c r="AJ207">
        <v>0</v>
      </c>
      <c r="AK207">
        <v>1</v>
      </c>
      <c r="AL207">
        <v>0</v>
      </c>
      <c r="AM207">
        <v>1</v>
      </c>
      <c r="AN207">
        <v>0</v>
      </c>
      <c r="AO207">
        <v>0</v>
      </c>
      <c r="AP207" s="23">
        <f>SUM(AC207:AO207)</f>
        <v>9</v>
      </c>
      <c r="AQ207" s="24">
        <f>AP207+AB207+X207+S207+K207</f>
        <v>22</v>
      </c>
      <c r="AR207" s="66">
        <f>AQ207/33</f>
        <v>0.66666666666666663</v>
      </c>
    </row>
    <row r="208" spans="1:44" s="21" customFormat="1" x14ac:dyDescent="0.25">
      <c r="A208">
        <v>203</v>
      </c>
      <c r="B208" t="s">
        <v>859</v>
      </c>
      <c r="C208" t="s">
        <v>860</v>
      </c>
      <c r="D208" t="s">
        <v>861</v>
      </c>
      <c r="E208">
        <v>0</v>
      </c>
      <c r="F208">
        <v>1</v>
      </c>
      <c r="G208">
        <v>1</v>
      </c>
      <c r="H208">
        <v>0</v>
      </c>
      <c r="I208">
        <v>1</v>
      </c>
      <c r="J208">
        <v>0</v>
      </c>
      <c r="K208" s="22">
        <f>SUM(E208:J208)</f>
        <v>3</v>
      </c>
      <c r="L208">
        <v>1</v>
      </c>
      <c r="M208">
        <v>1</v>
      </c>
      <c r="N208">
        <v>1</v>
      </c>
      <c r="O208">
        <v>0</v>
      </c>
      <c r="P208">
        <v>0</v>
      </c>
      <c r="Q208">
        <v>0</v>
      </c>
      <c r="R208">
        <v>0</v>
      </c>
      <c r="S208" s="23">
        <f>SUM(L208:R208)</f>
        <v>3</v>
      </c>
      <c r="T208">
        <v>1</v>
      </c>
      <c r="U208">
        <v>1</v>
      </c>
      <c r="V208">
        <v>1</v>
      </c>
      <c r="W208">
        <v>1</v>
      </c>
      <c r="X208" s="23">
        <f>SUM(T208:W208)</f>
        <v>4</v>
      </c>
      <c r="Y208">
        <v>1</v>
      </c>
      <c r="Z208">
        <v>1</v>
      </c>
      <c r="AA208">
        <v>1</v>
      </c>
      <c r="AB208" s="23">
        <f>SUM(Y208:AA208)</f>
        <v>3</v>
      </c>
      <c r="AC208">
        <v>1</v>
      </c>
      <c r="AD208">
        <v>1</v>
      </c>
      <c r="AE208">
        <v>1</v>
      </c>
      <c r="AF208">
        <v>0</v>
      </c>
      <c r="AG208">
        <v>1</v>
      </c>
      <c r="AH208">
        <v>0</v>
      </c>
      <c r="AI208">
        <v>1</v>
      </c>
      <c r="AJ208">
        <v>1</v>
      </c>
      <c r="AK208">
        <v>1</v>
      </c>
      <c r="AL208">
        <v>0</v>
      </c>
      <c r="AM208">
        <v>1</v>
      </c>
      <c r="AN208">
        <v>1</v>
      </c>
      <c r="AO208">
        <v>0</v>
      </c>
      <c r="AP208" s="23">
        <f>SUM(AC208:AO208)</f>
        <v>9</v>
      </c>
      <c r="AQ208" s="24">
        <f>AP208+AB208+X208+S208+K208</f>
        <v>22</v>
      </c>
      <c r="AR208" s="66">
        <f>AQ208/33</f>
        <v>0.66666666666666663</v>
      </c>
    </row>
    <row r="209" spans="1:44" s="21" customFormat="1" x14ac:dyDescent="0.25">
      <c r="A209">
        <v>204</v>
      </c>
      <c r="B209" t="s">
        <v>896</v>
      </c>
      <c r="C209" t="s">
        <v>892</v>
      </c>
      <c r="D209" t="s">
        <v>893</v>
      </c>
      <c r="E209">
        <v>0</v>
      </c>
      <c r="F209">
        <v>1</v>
      </c>
      <c r="G209">
        <v>1</v>
      </c>
      <c r="H209">
        <v>0</v>
      </c>
      <c r="I209">
        <v>1</v>
      </c>
      <c r="J209">
        <v>0</v>
      </c>
      <c r="K209" s="22">
        <f>SUM(E209:J209)</f>
        <v>3</v>
      </c>
      <c r="L209">
        <v>0</v>
      </c>
      <c r="M209">
        <v>1</v>
      </c>
      <c r="N209">
        <v>1</v>
      </c>
      <c r="O209">
        <v>0</v>
      </c>
      <c r="P209">
        <v>0</v>
      </c>
      <c r="Q209">
        <v>0</v>
      </c>
      <c r="R209">
        <v>0</v>
      </c>
      <c r="S209" s="23">
        <f>SUM(L209:R209)</f>
        <v>2</v>
      </c>
      <c r="T209">
        <v>1</v>
      </c>
      <c r="U209">
        <v>1</v>
      </c>
      <c r="V209">
        <v>1</v>
      </c>
      <c r="W209">
        <v>1</v>
      </c>
      <c r="X209" s="23">
        <f>SUM(T209:W209)</f>
        <v>4</v>
      </c>
      <c r="Y209">
        <v>1</v>
      </c>
      <c r="Z209">
        <v>1</v>
      </c>
      <c r="AA209">
        <v>0</v>
      </c>
      <c r="AB209" s="23">
        <f>SUM(Y209:AA209)</f>
        <v>2</v>
      </c>
      <c r="AC209">
        <v>1</v>
      </c>
      <c r="AD209">
        <v>1</v>
      </c>
      <c r="AE209">
        <v>0</v>
      </c>
      <c r="AF209">
        <v>1</v>
      </c>
      <c r="AG209">
        <v>1</v>
      </c>
      <c r="AH209">
        <v>1</v>
      </c>
      <c r="AI209">
        <v>1</v>
      </c>
      <c r="AJ209">
        <v>1</v>
      </c>
      <c r="AK209">
        <v>1</v>
      </c>
      <c r="AL209">
        <v>0</v>
      </c>
      <c r="AM209">
        <v>1</v>
      </c>
      <c r="AN209">
        <v>1</v>
      </c>
      <c r="AO209">
        <v>1</v>
      </c>
      <c r="AP209" s="23">
        <f>SUM(AC209:AO209)</f>
        <v>11</v>
      </c>
      <c r="AQ209" s="24">
        <f>AP209+AB209+X209+S209+K209</f>
        <v>22</v>
      </c>
      <c r="AR209" s="66">
        <f>AQ209/33</f>
        <v>0.66666666666666663</v>
      </c>
    </row>
    <row r="210" spans="1:44" s="21" customFormat="1" x14ac:dyDescent="0.25">
      <c r="A210">
        <v>205</v>
      </c>
      <c r="B210" t="s">
        <v>916</v>
      </c>
      <c r="C210" t="s">
        <v>960</v>
      </c>
      <c r="D210" t="s">
        <v>961</v>
      </c>
      <c r="E210">
        <v>0</v>
      </c>
      <c r="F210">
        <v>1</v>
      </c>
      <c r="G210">
        <v>1</v>
      </c>
      <c r="H210">
        <v>1</v>
      </c>
      <c r="I210">
        <v>0</v>
      </c>
      <c r="J210">
        <v>0</v>
      </c>
      <c r="K210" s="22">
        <f>SUM(E210:J210)</f>
        <v>3</v>
      </c>
      <c r="L210">
        <v>0</v>
      </c>
      <c r="M210">
        <v>1</v>
      </c>
      <c r="N210">
        <v>1</v>
      </c>
      <c r="O210">
        <v>0</v>
      </c>
      <c r="P210">
        <v>1</v>
      </c>
      <c r="Q210">
        <v>0</v>
      </c>
      <c r="R210">
        <v>0</v>
      </c>
      <c r="S210" s="23">
        <f>SUM(L210:R210)</f>
        <v>3</v>
      </c>
      <c r="T210">
        <v>1</v>
      </c>
      <c r="U210">
        <v>1</v>
      </c>
      <c r="V210">
        <v>1</v>
      </c>
      <c r="W210">
        <v>1</v>
      </c>
      <c r="X210" s="23">
        <f>SUM(T210:W210)</f>
        <v>4</v>
      </c>
      <c r="Y210">
        <v>1</v>
      </c>
      <c r="Z210">
        <v>0</v>
      </c>
      <c r="AA210">
        <v>0</v>
      </c>
      <c r="AB210" s="23">
        <f>SUM(Y210:AA210)</f>
        <v>1</v>
      </c>
      <c r="AC210">
        <v>1</v>
      </c>
      <c r="AD210">
        <v>1</v>
      </c>
      <c r="AE210">
        <v>0</v>
      </c>
      <c r="AF210">
        <v>1</v>
      </c>
      <c r="AG210">
        <v>1</v>
      </c>
      <c r="AH210">
        <v>1</v>
      </c>
      <c r="AI210">
        <v>1</v>
      </c>
      <c r="AJ210">
        <v>1</v>
      </c>
      <c r="AK210">
        <v>1</v>
      </c>
      <c r="AL210">
        <v>0</v>
      </c>
      <c r="AM210">
        <v>1</v>
      </c>
      <c r="AN210">
        <v>1</v>
      </c>
      <c r="AO210">
        <v>1</v>
      </c>
      <c r="AP210" s="23">
        <f>SUM(AC210:AO210)</f>
        <v>11</v>
      </c>
      <c r="AQ210" s="24">
        <f>AP210+AB210+X210+S210+K210</f>
        <v>22</v>
      </c>
      <c r="AR210" s="66">
        <f>AQ210/33</f>
        <v>0.66666666666666663</v>
      </c>
    </row>
    <row r="211" spans="1:44" s="21" customFormat="1" x14ac:dyDescent="0.25">
      <c r="A211">
        <v>206</v>
      </c>
      <c r="B211" t="s">
        <v>209</v>
      </c>
      <c r="C211" t="s">
        <v>210</v>
      </c>
      <c r="D211" t="s">
        <v>211</v>
      </c>
      <c r="E211">
        <v>1</v>
      </c>
      <c r="F211">
        <v>0</v>
      </c>
      <c r="G211">
        <v>1</v>
      </c>
      <c r="H211">
        <v>0</v>
      </c>
      <c r="I211">
        <v>1</v>
      </c>
      <c r="J211">
        <v>1</v>
      </c>
      <c r="K211" s="22">
        <f>SUM(E211:J211)</f>
        <v>4</v>
      </c>
      <c r="L211">
        <v>1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0</v>
      </c>
      <c r="S211" s="23">
        <f>SUM(L211:R211)</f>
        <v>2</v>
      </c>
      <c r="T211">
        <v>1</v>
      </c>
      <c r="U211">
        <v>1</v>
      </c>
      <c r="V211">
        <v>1</v>
      </c>
      <c r="W211">
        <v>1</v>
      </c>
      <c r="X211" s="23">
        <f>SUM(T211:W211)</f>
        <v>4</v>
      </c>
      <c r="Y211">
        <v>0</v>
      </c>
      <c r="Z211">
        <v>0</v>
      </c>
      <c r="AA211">
        <v>0</v>
      </c>
      <c r="AB211" s="23">
        <f>SUM(Y211:AA211)</f>
        <v>0</v>
      </c>
      <c r="AC211">
        <v>1</v>
      </c>
      <c r="AD211">
        <v>1</v>
      </c>
      <c r="AE211">
        <v>1</v>
      </c>
      <c r="AF211">
        <v>0</v>
      </c>
      <c r="AG211">
        <v>1</v>
      </c>
      <c r="AH211">
        <v>1</v>
      </c>
      <c r="AI211">
        <v>1</v>
      </c>
      <c r="AJ211">
        <v>1</v>
      </c>
      <c r="AK211">
        <v>0</v>
      </c>
      <c r="AL211">
        <v>1</v>
      </c>
      <c r="AM211">
        <v>1</v>
      </c>
      <c r="AN211">
        <v>1</v>
      </c>
      <c r="AO211">
        <v>1</v>
      </c>
      <c r="AP211" s="23">
        <f>SUM(AC211:AO211)</f>
        <v>11</v>
      </c>
      <c r="AQ211" s="24">
        <f>AP211+AB211+X211+S211+K211</f>
        <v>21</v>
      </c>
      <c r="AR211" s="66">
        <f>AQ211/33</f>
        <v>0.63636363636363635</v>
      </c>
    </row>
    <row r="212" spans="1:44" s="21" customFormat="1" x14ac:dyDescent="0.25">
      <c r="A212">
        <v>207</v>
      </c>
      <c r="B212" t="s">
        <v>228</v>
      </c>
      <c r="C212" t="s">
        <v>224</v>
      </c>
      <c r="D212" t="s">
        <v>225</v>
      </c>
      <c r="E212">
        <v>0</v>
      </c>
      <c r="F212">
        <v>0</v>
      </c>
      <c r="G212">
        <v>0</v>
      </c>
      <c r="H212">
        <v>0</v>
      </c>
      <c r="I212">
        <v>1</v>
      </c>
      <c r="J212">
        <v>0</v>
      </c>
      <c r="K212" s="22">
        <f>SUM(E212:J212)</f>
        <v>1</v>
      </c>
      <c r="L212">
        <v>1</v>
      </c>
      <c r="M212">
        <v>1</v>
      </c>
      <c r="N212">
        <v>1</v>
      </c>
      <c r="O212">
        <v>0</v>
      </c>
      <c r="P212">
        <v>0</v>
      </c>
      <c r="Q212">
        <v>0</v>
      </c>
      <c r="R212">
        <v>0</v>
      </c>
      <c r="S212" s="23">
        <f>SUM(L212:R212)</f>
        <v>3</v>
      </c>
      <c r="T212">
        <v>1</v>
      </c>
      <c r="U212">
        <v>1</v>
      </c>
      <c r="V212">
        <v>1</v>
      </c>
      <c r="W212">
        <v>1</v>
      </c>
      <c r="X212" s="23">
        <f>SUM(T212:W212)</f>
        <v>4</v>
      </c>
      <c r="Y212">
        <v>1</v>
      </c>
      <c r="Z212">
        <v>1</v>
      </c>
      <c r="AA212">
        <v>0</v>
      </c>
      <c r="AB212" s="23">
        <f>SUM(Y212:AA212)</f>
        <v>2</v>
      </c>
      <c r="AC212">
        <v>1</v>
      </c>
      <c r="AD212">
        <v>1</v>
      </c>
      <c r="AE212">
        <v>1</v>
      </c>
      <c r="AF212">
        <v>1</v>
      </c>
      <c r="AG212">
        <v>1</v>
      </c>
      <c r="AH212">
        <v>1</v>
      </c>
      <c r="AI212">
        <v>1</v>
      </c>
      <c r="AJ212">
        <v>1</v>
      </c>
      <c r="AK212">
        <v>1</v>
      </c>
      <c r="AL212">
        <v>0</v>
      </c>
      <c r="AM212">
        <v>1</v>
      </c>
      <c r="AN212">
        <v>0</v>
      </c>
      <c r="AO212">
        <v>1</v>
      </c>
      <c r="AP212" s="23">
        <f>SUM(AC212:AO212)</f>
        <v>11</v>
      </c>
      <c r="AQ212" s="24">
        <f>AP212+AB212+X212+S212+K212</f>
        <v>21</v>
      </c>
      <c r="AR212" s="66">
        <f>AQ212/33</f>
        <v>0.63636363636363635</v>
      </c>
    </row>
    <row r="213" spans="1:44" s="21" customFormat="1" x14ac:dyDescent="0.25">
      <c r="A213">
        <v>208</v>
      </c>
      <c r="B213" t="s">
        <v>256</v>
      </c>
      <c r="C213" t="s">
        <v>263</v>
      </c>
      <c r="D213" t="s">
        <v>264</v>
      </c>
      <c r="E213">
        <v>0</v>
      </c>
      <c r="F213">
        <v>1</v>
      </c>
      <c r="G213">
        <v>1</v>
      </c>
      <c r="H213">
        <v>1</v>
      </c>
      <c r="I213">
        <v>1</v>
      </c>
      <c r="J213">
        <v>0</v>
      </c>
      <c r="K213" s="22">
        <f>SUM(E213:J213)</f>
        <v>4</v>
      </c>
      <c r="L213">
        <v>1</v>
      </c>
      <c r="M213">
        <v>1</v>
      </c>
      <c r="N213">
        <v>1</v>
      </c>
      <c r="O213">
        <v>1</v>
      </c>
      <c r="P213">
        <v>0</v>
      </c>
      <c r="Q213">
        <v>0</v>
      </c>
      <c r="R213">
        <v>0</v>
      </c>
      <c r="S213" s="23">
        <f>SUM(L213:R213)</f>
        <v>4</v>
      </c>
      <c r="T213">
        <v>1</v>
      </c>
      <c r="U213">
        <v>1</v>
      </c>
      <c r="V213">
        <v>1</v>
      </c>
      <c r="W213">
        <v>1</v>
      </c>
      <c r="X213" s="23">
        <f>SUM(T213:W213)</f>
        <v>4</v>
      </c>
      <c r="Y213">
        <v>1</v>
      </c>
      <c r="Z213">
        <v>0</v>
      </c>
      <c r="AA213">
        <v>0</v>
      </c>
      <c r="AB213" s="23">
        <f>SUM(Y213:AA213)</f>
        <v>1</v>
      </c>
      <c r="AC213">
        <v>1</v>
      </c>
      <c r="AD213">
        <v>1</v>
      </c>
      <c r="AE213">
        <v>1</v>
      </c>
      <c r="AF213">
        <v>0</v>
      </c>
      <c r="AG213">
        <v>0</v>
      </c>
      <c r="AH213">
        <v>1</v>
      </c>
      <c r="AI213">
        <v>1</v>
      </c>
      <c r="AJ213">
        <v>0</v>
      </c>
      <c r="AK213">
        <v>1</v>
      </c>
      <c r="AL213">
        <v>0</v>
      </c>
      <c r="AM213">
        <v>1</v>
      </c>
      <c r="AN213">
        <v>1</v>
      </c>
      <c r="AO213">
        <v>0</v>
      </c>
      <c r="AP213" s="23">
        <f>SUM(AC213:AO213)</f>
        <v>8</v>
      </c>
      <c r="AQ213" s="24">
        <f>AP213+AB213+X213+S213+K213</f>
        <v>21</v>
      </c>
      <c r="AR213" s="66">
        <f>AQ213/33</f>
        <v>0.63636363636363635</v>
      </c>
    </row>
    <row r="214" spans="1:44" s="21" customFormat="1" x14ac:dyDescent="0.25">
      <c r="A214">
        <v>209</v>
      </c>
      <c r="B214" t="s">
        <v>286</v>
      </c>
      <c r="C214" t="s">
        <v>297</v>
      </c>
      <c r="D214" t="s">
        <v>298</v>
      </c>
      <c r="E214">
        <v>0</v>
      </c>
      <c r="F214">
        <v>1</v>
      </c>
      <c r="G214">
        <v>0</v>
      </c>
      <c r="H214">
        <v>0</v>
      </c>
      <c r="I214">
        <v>1</v>
      </c>
      <c r="J214">
        <v>0</v>
      </c>
      <c r="K214" s="22">
        <f>SUM(E214:J214)</f>
        <v>2</v>
      </c>
      <c r="L214">
        <v>1</v>
      </c>
      <c r="M214">
        <v>1</v>
      </c>
      <c r="N214">
        <v>1</v>
      </c>
      <c r="O214">
        <v>1</v>
      </c>
      <c r="P214">
        <v>1</v>
      </c>
      <c r="Q214">
        <v>0</v>
      </c>
      <c r="R214">
        <v>0</v>
      </c>
      <c r="S214" s="23">
        <f>SUM(L214:R214)</f>
        <v>5</v>
      </c>
      <c r="T214">
        <v>1</v>
      </c>
      <c r="U214">
        <v>1</v>
      </c>
      <c r="V214">
        <v>0</v>
      </c>
      <c r="W214">
        <v>1</v>
      </c>
      <c r="X214" s="23">
        <f>SUM(T214:W214)</f>
        <v>3</v>
      </c>
      <c r="Y214">
        <v>0</v>
      </c>
      <c r="Z214">
        <v>0</v>
      </c>
      <c r="AA214">
        <v>0</v>
      </c>
      <c r="AB214" s="23">
        <f>SUM(Y214:AA214)</f>
        <v>0</v>
      </c>
      <c r="AC214">
        <v>1</v>
      </c>
      <c r="AD214">
        <v>1</v>
      </c>
      <c r="AE214">
        <v>1</v>
      </c>
      <c r="AF214">
        <v>0</v>
      </c>
      <c r="AG214">
        <v>1</v>
      </c>
      <c r="AH214">
        <v>1</v>
      </c>
      <c r="AI214">
        <v>1</v>
      </c>
      <c r="AJ214">
        <v>0</v>
      </c>
      <c r="AK214">
        <v>1</v>
      </c>
      <c r="AL214">
        <v>1</v>
      </c>
      <c r="AM214">
        <v>1</v>
      </c>
      <c r="AN214">
        <v>1</v>
      </c>
      <c r="AO214">
        <v>1</v>
      </c>
      <c r="AP214" s="23">
        <f>SUM(AC214:AO214)</f>
        <v>11</v>
      </c>
      <c r="AQ214" s="24">
        <f>AP214+AB214+X214+S214+K214</f>
        <v>21</v>
      </c>
      <c r="AR214" s="66">
        <f>AQ214/33</f>
        <v>0.63636363636363635</v>
      </c>
    </row>
    <row r="215" spans="1:44" s="21" customFormat="1" x14ac:dyDescent="0.25">
      <c r="A215">
        <v>210</v>
      </c>
      <c r="B215" t="s">
        <v>320</v>
      </c>
      <c r="C215" t="s">
        <v>340</v>
      </c>
      <c r="D215" t="s">
        <v>341</v>
      </c>
      <c r="E215">
        <v>0</v>
      </c>
      <c r="F215">
        <v>1</v>
      </c>
      <c r="G215">
        <v>1</v>
      </c>
      <c r="H215">
        <v>0</v>
      </c>
      <c r="I215">
        <v>1</v>
      </c>
      <c r="J215">
        <v>1</v>
      </c>
      <c r="K215" s="22">
        <f>SUM(E215:J215)</f>
        <v>4</v>
      </c>
      <c r="L215">
        <v>1</v>
      </c>
      <c r="M215">
        <v>1</v>
      </c>
      <c r="N215">
        <v>1</v>
      </c>
      <c r="O215">
        <v>0</v>
      </c>
      <c r="P215">
        <v>0</v>
      </c>
      <c r="Q215">
        <v>0</v>
      </c>
      <c r="R215">
        <v>0</v>
      </c>
      <c r="S215" s="23">
        <f>SUM(L215:R215)</f>
        <v>3</v>
      </c>
      <c r="T215">
        <v>1</v>
      </c>
      <c r="U215">
        <v>1</v>
      </c>
      <c r="V215">
        <v>0</v>
      </c>
      <c r="W215">
        <v>1</v>
      </c>
      <c r="X215" s="23">
        <f>SUM(T215:W215)</f>
        <v>3</v>
      </c>
      <c r="Y215">
        <v>1</v>
      </c>
      <c r="Z215">
        <v>1</v>
      </c>
      <c r="AA215">
        <v>0</v>
      </c>
      <c r="AB215" s="23">
        <f>SUM(Y215:AA215)</f>
        <v>2</v>
      </c>
      <c r="AC215">
        <v>1</v>
      </c>
      <c r="AD215">
        <v>1</v>
      </c>
      <c r="AE215">
        <v>0</v>
      </c>
      <c r="AF215">
        <v>0</v>
      </c>
      <c r="AG215">
        <v>1</v>
      </c>
      <c r="AH215">
        <v>1</v>
      </c>
      <c r="AI215">
        <v>1</v>
      </c>
      <c r="AJ215">
        <v>0</v>
      </c>
      <c r="AK215">
        <v>1</v>
      </c>
      <c r="AL215">
        <v>1</v>
      </c>
      <c r="AM215">
        <v>1</v>
      </c>
      <c r="AN215">
        <v>1</v>
      </c>
      <c r="AO215">
        <v>0</v>
      </c>
      <c r="AP215" s="23">
        <f>SUM(AC215:AO215)</f>
        <v>9</v>
      </c>
      <c r="AQ215" s="24">
        <f>AP215+AB215+X215+S215+K215</f>
        <v>21</v>
      </c>
      <c r="AR215" s="66">
        <f>AQ215/33</f>
        <v>0.63636363636363635</v>
      </c>
    </row>
    <row r="216" spans="1:44" s="21" customFormat="1" x14ac:dyDescent="0.25">
      <c r="A216">
        <v>211</v>
      </c>
      <c r="B216" t="s">
        <v>358</v>
      </c>
      <c r="C216" t="s">
        <v>350</v>
      </c>
      <c r="D216" t="s">
        <v>351</v>
      </c>
      <c r="E216">
        <v>1</v>
      </c>
      <c r="F216">
        <v>1</v>
      </c>
      <c r="G216">
        <v>1</v>
      </c>
      <c r="H216">
        <v>0</v>
      </c>
      <c r="I216">
        <v>1</v>
      </c>
      <c r="J216">
        <v>1</v>
      </c>
      <c r="K216" s="22">
        <f>SUM(E216:J216)</f>
        <v>5</v>
      </c>
      <c r="L216">
        <v>1</v>
      </c>
      <c r="M216">
        <v>1</v>
      </c>
      <c r="N216">
        <v>1</v>
      </c>
      <c r="O216">
        <v>1</v>
      </c>
      <c r="P216">
        <v>0</v>
      </c>
      <c r="Q216">
        <v>0</v>
      </c>
      <c r="R216">
        <v>0</v>
      </c>
      <c r="S216" s="23">
        <f>SUM(L216:R216)</f>
        <v>4</v>
      </c>
      <c r="T216">
        <v>1</v>
      </c>
      <c r="U216">
        <v>1</v>
      </c>
      <c r="V216">
        <v>1</v>
      </c>
      <c r="W216">
        <v>1</v>
      </c>
      <c r="X216" s="23">
        <f>SUM(T216:W216)</f>
        <v>4</v>
      </c>
      <c r="Y216">
        <v>0</v>
      </c>
      <c r="Z216">
        <v>1</v>
      </c>
      <c r="AA216">
        <v>0</v>
      </c>
      <c r="AB216" s="23">
        <f>SUM(Y216:AA216)</f>
        <v>1</v>
      </c>
      <c r="AC216">
        <v>1</v>
      </c>
      <c r="AD216">
        <v>1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0</v>
      </c>
      <c r="AM216">
        <v>1</v>
      </c>
      <c r="AN216">
        <v>1</v>
      </c>
      <c r="AO216">
        <v>0</v>
      </c>
      <c r="AP216" s="23">
        <f>SUM(AC216:AO216)</f>
        <v>7</v>
      </c>
      <c r="AQ216" s="24">
        <f>AP216+AB216+X216+S216+K216</f>
        <v>21</v>
      </c>
      <c r="AR216" s="66">
        <f>AQ216/33</f>
        <v>0.63636363636363635</v>
      </c>
    </row>
    <row r="217" spans="1:44" s="21" customFormat="1" x14ac:dyDescent="0.25">
      <c r="A217">
        <v>212</v>
      </c>
      <c r="B217" t="s">
        <v>358</v>
      </c>
      <c r="C217" t="s">
        <v>370</v>
      </c>
      <c r="D217" t="s">
        <v>371</v>
      </c>
      <c r="E217">
        <v>1</v>
      </c>
      <c r="F217">
        <v>1</v>
      </c>
      <c r="G217">
        <v>1</v>
      </c>
      <c r="H217">
        <v>0</v>
      </c>
      <c r="I217">
        <v>1</v>
      </c>
      <c r="J217">
        <v>1</v>
      </c>
      <c r="K217" s="22">
        <f>SUM(E217:J217)</f>
        <v>5</v>
      </c>
      <c r="L217">
        <v>1</v>
      </c>
      <c r="M217">
        <v>1</v>
      </c>
      <c r="N217">
        <v>1</v>
      </c>
      <c r="O217">
        <v>1</v>
      </c>
      <c r="P217">
        <v>0</v>
      </c>
      <c r="Q217">
        <v>0</v>
      </c>
      <c r="R217">
        <v>0</v>
      </c>
      <c r="S217" s="23">
        <f>SUM(L217:R217)</f>
        <v>4</v>
      </c>
      <c r="T217">
        <v>1</v>
      </c>
      <c r="U217">
        <v>1</v>
      </c>
      <c r="V217">
        <v>0</v>
      </c>
      <c r="W217">
        <v>1</v>
      </c>
      <c r="X217" s="23">
        <f>SUM(T217:W217)</f>
        <v>3</v>
      </c>
      <c r="Y217">
        <v>1</v>
      </c>
      <c r="Z217">
        <v>1</v>
      </c>
      <c r="AA217">
        <v>0</v>
      </c>
      <c r="AB217" s="23">
        <f>SUM(Y217:AA217)</f>
        <v>2</v>
      </c>
      <c r="AC217">
        <v>1</v>
      </c>
      <c r="AD217">
        <v>1</v>
      </c>
      <c r="AE217">
        <v>0</v>
      </c>
      <c r="AF217">
        <v>1</v>
      </c>
      <c r="AG217">
        <v>0</v>
      </c>
      <c r="AH217">
        <v>0</v>
      </c>
      <c r="AI217">
        <v>1</v>
      </c>
      <c r="AJ217">
        <v>0</v>
      </c>
      <c r="AK217">
        <v>1</v>
      </c>
      <c r="AL217">
        <v>0</v>
      </c>
      <c r="AM217">
        <v>1</v>
      </c>
      <c r="AN217">
        <v>1</v>
      </c>
      <c r="AO217">
        <v>0</v>
      </c>
      <c r="AP217" s="23">
        <f>SUM(AC217:AO217)</f>
        <v>7</v>
      </c>
      <c r="AQ217" s="24">
        <f>AP217+AB217+X217+S217+K217</f>
        <v>21</v>
      </c>
      <c r="AR217" s="66">
        <f>AQ217/33</f>
        <v>0.63636363636363635</v>
      </c>
    </row>
    <row r="218" spans="1:44" s="21" customFormat="1" x14ac:dyDescent="0.25">
      <c r="A218">
        <v>213</v>
      </c>
      <c r="B218" t="s">
        <v>425</v>
      </c>
      <c r="C218" t="s">
        <v>426</v>
      </c>
      <c r="D218" t="s">
        <v>427</v>
      </c>
      <c r="E218">
        <v>0</v>
      </c>
      <c r="F218">
        <v>0</v>
      </c>
      <c r="G218">
        <v>1</v>
      </c>
      <c r="H218">
        <v>0</v>
      </c>
      <c r="I218">
        <v>1</v>
      </c>
      <c r="J218">
        <v>1</v>
      </c>
      <c r="K218" s="22">
        <f>SUM(E218:J218)</f>
        <v>3</v>
      </c>
      <c r="L218">
        <v>1</v>
      </c>
      <c r="M218">
        <v>1</v>
      </c>
      <c r="N218">
        <v>1</v>
      </c>
      <c r="O218">
        <v>1</v>
      </c>
      <c r="P218">
        <v>0</v>
      </c>
      <c r="Q218">
        <v>1</v>
      </c>
      <c r="R218">
        <v>0</v>
      </c>
      <c r="S218" s="23">
        <f>SUM(L218:R218)</f>
        <v>5</v>
      </c>
      <c r="T218">
        <v>1</v>
      </c>
      <c r="U218">
        <v>1</v>
      </c>
      <c r="V218">
        <v>0</v>
      </c>
      <c r="W218">
        <v>0</v>
      </c>
      <c r="X218" s="23">
        <f>SUM(T218:W218)</f>
        <v>2</v>
      </c>
      <c r="Y218">
        <v>1</v>
      </c>
      <c r="Z218">
        <v>1</v>
      </c>
      <c r="AA218">
        <v>0</v>
      </c>
      <c r="AB218" s="23">
        <f>SUM(Y218:AA218)</f>
        <v>2</v>
      </c>
      <c r="AC218">
        <v>1</v>
      </c>
      <c r="AD218">
        <v>1</v>
      </c>
      <c r="AE218">
        <v>0</v>
      </c>
      <c r="AF218">
        <v>0</v>
      </c>
      <c r="AG218">
        <v>1</v>
      </c>
      <c r="AH218">
        <v>1</v>
      </c>
      <c r="AI218">
        <v>1</v>
      </c>
      <c r="AJ218">
        <v>1</v>
      </c>
      <c r="AK218">
        <v>1</v>
      </c>
      <c r="AL218">
        <v>1</v>
      </c>
      <c r="AM218">
        <v>1</v>
      </c>
      <c r="AN218">
        <v>0</v>
      </c>
      <c r="AO218">
        <v>0</v>
      </c>
      <c r="AP218" s="23">
        <f>SUM(AC218:AO218)</f>
        <v>9</v>
      </c>
      <c r="AQ218" s="24">
        <f>AP218+AB218+X218+S218+K218</f>
        <v>21</v>
      </c>
      <c r="AR218" s="66">
        <f>AQ218/33</f>
        <v>0.63636363636363635</v>
      </c>
    </row>
    <row r="219" spans="1:44" s="21" customFormat="1" x14ac:dyDescent="0.25">
      <c r="A219">
        <v>214</v>
      </c>
      <c r="B219" t="s">
        <v>446</v>
      </c>
      <c r="C219" t="s">
        <v>449</v>
      </c>
      <c r="D219" t="s">
        <v>450</v>
      </c>
      <c r="E219">
        <v>1</v>
      </c>
      <c r="F219">
        <v>1</v>
      </c>
      <c r="G219">
        <v>1</v>
      </c>
      <c r="H219">
        <v>0</v>
      </c>
      <c r="I219">
        <v>1</v>
      </c>
      <c r="J219">
        <v>0</v>
      </c>
      <c r="K219" s="22">
        <f>SUM(E219:J219)</f>
        <v>4</v>
      </c>
      <c r="L219">
        <v>0</v>
      </c>
      <c r="M219">
        <v>1</v>
      </c>
      <c r="N219">
        <v>1</v>
      </c>
      <c r="O219">
        <v>0</v>
      </c>
      <c r="P219">
        <v>0</v>
      </c>
      <c r="Q219">
        <v>0</v>
      </c>
      <c r="R219">
        <v>0</v>
      </c>
      <c r="S219" s="23">
        <f>SUM(L219:R219)</f>
        <v>2</v>
      </c>
      <c r="T219">
        <v>1</v>
      </c>
      <c r="U219">
        <v>1</v>
      </c>
      <c r="V219">
        <v>1</v>
      </c>
      <c r="W219">
        <v>1</v>
      </c>
      <c r="X219" s="23">
        <f>SUM(T219:W219)</f>
        <v>4</v>
      </c>
      <c r="Y219">
        <v>1</v>
      </c>
      <c r="Z219">
        <v>1</v>
      </c>
      <c r="AA219">
        <v>1</v>
      </c>
      <c r="AB219" s="23">
        <f>SUM(Y219:AA219)</f>
        <v>3</v>
      </c>
      <c r="AC219">
        <v>1</v>
      </c>
      <c r="AD219">
        <v>1</v>
      </c>
      <c r="AE219">
        <v>1</v>
      </c>
      <c r="AF219">
        <v>0</v>
      </c>
      <c r="AG219">
        <v>1</v>
      </c>
      <c r="AH219">
        <v>1</v>
      </c>
      <c r="AI219">
        <v>1</v>
      </c>
      <c r="AJ219">
        <v>1</v>
      </c>
      <c r="AK219">
        <v>1</v>
      </c>
      <c r="AL219">
        <v>0</v>
      </c>
      <c r="AM219">
        <v>0</v>
      </c>
      <c r="AN219">
        <v>0</v>
      </c>
      <c r="AO219">
        <v>0</v>
      </c>
      <c r="AP219" s="23">
        <f>SUM(AC219:AO219)</f>
        <v>8</v>
      </c>
      <c r="AQ219" s="24">
        <f>AP219+AB219+X219+S219+K219</f>
        <v>21</v>
      </c>
      <c r="AR219" s="66">
        <f>AQ219/33</f>
        <v>0.63636363636363635</v>
      </c>
    </row>
    <row r="220" spans="1:44" s="21" customFormat="1" x14ac:dyDescent="0.25">
      <c r="A220">
        <v>215</v>
      </c>
      <c r="B220" t="s">
        <v>462</v>
      </c>
      <c r="C220" t="s">
        <v>460</v>
      </c>
      <c r="D220" t="s">
        <v>461</v>
      </c>
      <c r="E220">
        <v>1</v>
      </c>
      <c r="F220">
        <v>1</v>
      </c>
      <c r="G220">
        <v>1</v>
      </c>
      <c r="H220">
        <v>1</v>
      </c>
      <c r="I220">
        <v>0</v>
      </c>
      <c r="J220">
        <v>0</v>
      </c>
      <c r="K220" s="22">
        <f>SUM(E220:J220)</f>
        <v>4</v>
      </c>
      <c r="L220">
        <v>1</v>
      </c>
      <c r="M220">
        <v>1</v>
      </c>
      <c r="N220">
        <v>1</v>
      </c>
      <c r="O220">
        <v>1</v>
      </c>
      <c r="P220">
        <v>0</v>
      </c>
      <c r="Q220">
        <v>0</v>
      </c>
      <c r="R220">
        <v>0</v>
      </c>
      <c r="S220" s="23">
        <f>SUM(L220:R220)</f>
        <v>4</v>
      </c>
      <c r="T220">
        <v>1</v>
      </c>
      <c r="U220">
        <v>1</v>
      </c>
      <c r="V220">
        <v>1</v>
      </c>
      <c r="W220">
        <v>1</v>
      </c>
      <c r="X220" s="23">
        <f>SUM(T220:W220)</f>
        <v>4</v>
      </c>
      <c r="Y220">
        <v>1</v>
      </c>
      <c r="Z220">
        <v>1</v>
      </c>
      <c r="AA220">
        <v>0</v>
      </c>
      <c r="AB220" s="23">
        <f>SUM(Y220:AA220)</f>
        <v>2</v>
      </c>
      <c r="AC220">
        <v>1</v>
      </c>
      <c r="AD220">
        <v>1</v>
      </c>
      <c r="AE220">
        <v>0</v>
      </c>
      <c r="AF220">
        <v>0</v>
      </c>
      <c r="AG220">
        <v>0</v>
      </c>
      <c r="AH220">
        <v>1</v>
      </c>
      <c r="AI220">
        <v>1</v>
      </c>
      <c r="AJ220">
        <v>0</v>
      </c>
      <c r="AK220">
        <v>1</v>
      </c>
      <c r="AL220">
        <v>1</v>
      </c>
      <c r="AM220">
        <v>1</v>
      </c>
      <c r="AN220">
        <v>0</v>
      </c>
      <c r="AO220">
        <v>0</v>
      </c>
      <c r="AP220" s="23">
        <f>SUM(AC220:AO220)</f>
        <v>7</v>
      </c>
      <c r="AQ220" s="24">
        <f>AP220+AB220+X220+S220+K220</f>
        <v>21</v>
      </c>
      <c r="AR220" s="66">
        <f>AQ220/33</f>
        <v>0.63636363636363635</v>
      </c>
    </row>
    <row r="221" spans="1:44" s="21" customFormat="1" x14ac:dyDescent="0.25">
      <c r="A221">
        <v>216</v>
      </c>
      <c r="B221" t="s">
        <v>462</v>
      </c>
      <c r="C221" t="s">
        <v>475</v>
      </c>
      <c r="D221" t="s">
        <v>476</v>
      </c>
      <c r="E221">
        <v>1</v>
      </c>
      <c r="F221">
        <v>1</v>
      </c>
      <c r="G221">
        <v>1</v>
      </c>
      <c r="H221">
        <v>0</v>
      </c>
      <c r="I221">
        <v>1</v>
      </c>
      <c r="J221">
        <v>0</v>
      </c>
      <c r="K221" s="22">
        <f>SUM(E221:J221)</f>
        <v>4</v>
      </c>
      <c r="L221">
        <v>0</v>
      </c>
      <c r="M221">
        <v>1</v>
      </c>
      <c r="N221">
        <v>1</v>
      </c>
      <c r="O221">
        <v>0</v>
      </c>
      <c r="P221">
        <v>0</v>
      </c>
      <c r="Q221">
        <v>0</v>
      </c>
      <c r="R221">
        <v>0</v>
      </c>
      <c r="S221" s="23">
        <f>SUM(L221:R221)</f>
        <v>2</v>
      </c>
      <c r="T221">
        <v>1</v>
      </c>
      <c r="U221">
        <v>1</v>
      </c>
      <c r="V221">
        <v>1</v>
      </c>
      <c r="W221">
        <v>1</v>
      </c>
      <c r="X221" s="23">
        <f>SUM(T221:W221)</f>
        <v>4</v>
      </c>
      <c r="Y221">
        <v>1</v>
      </c>
      <c r="Z221">
        <v>1</v>
      </c>
      <c r="AA221">
        <v>0</v>
      </c>
      <c r="AB221" s="23">
        <f>SUM(Y221:AA221)</f>
        <v>2</v>
      </c>
      <c r="AC221">
        <v>1</v>
      </c>
      <c r="AD221">
        <v>1</v>
      </c>
      <c r="AE221">
        <v>1</v>
      </c>
      <c r="AF221">
        <v>0</v>
      </c>
      <c r="AG221">
        <v>0</v>
      </c>
      <c r="AH221">
        <v>1</v>
      </c>
      <c r="AI221">
        <v>1</v>
      </c>
      <c r="AJ221">
        <v>0</v>
      </c>
      <c r="AK221">
        <v>1</v>
      </c>
      <c r="AL221">
        <v>1</v>
      </c>
      <c r="AM221">
        <v>1</v>
      </c>
      <c r="AN221">
        <v>0</v>
      </c>
      <c r="AO221">
        <v>1</v>
      </c>
      <c r="AP221" s="23">
        <f>SUM(AC221:AO221)</f>
        <v>9</v>
      </c>
      <c r="AQ221" s="24">
        <f>AP221+AB221+X221+S221+K221</f>
        <v>21</v>
      </c>
      <c r="AR221" s="66">
        <f>AQ221/33</f>
        <v>0.63636363636363635</v>
      </c>
    </row>
    <row r="222" spans="1:44" s="21" customFormat="1" x14ac:dyDescent="0.25">
      <c r="A222">
        <v>217</v>
      </c>
      <c r="B222" t="s">
        <v>462</v>
      </c>
      <c r="C222" t="s">
        <v>489</v>
      </c>
      <c r="D222" t="s">
        <v>490</v>
      </c>
      <c r="E222">
        <v>1</v>
      </c>
      <c r="F222">
        <v>0</v>
      </c>
      <c r="G222">
        <v>0</v>
      </c>
      <c r="H222">
        <v>0</v>
      </c>
      <c r="I222">
        <v>1</v>
      </c>
      <c r="J222">
        <v>0</v>
      </c>
      <c r="K222" s="22">
        <f>SUM(E222:J222)</f>
        <v>2</v>
      </c>
      <c r="L222">
        <v>1</v>
      </c>
      <c r="M222">
        <v>1</v>
      </c>
      <c r="N222">
        <v>1</v>
      </c>
      <c r="O222">
        <v>1</v>
      </c>
      <c r="P222">
        <v>1</v>
      </c>
      <c r="Q222">
        <v>0</v>
      </c>
      <c r="R222">
        <v>0</v>
      </c>
      <c r="S222" s="23">
        <f>SUM(L222:R222)</f>
        <v>5</v>
      </c>
      <c r="T222">
        <v>1</v>
      </c>
      <c r="U222">
        <v>1</v>
      </c>
      <c r="V222">
        <v>1</v>
      </c>
      <c r="W222">
        <v>1</v>
      </c>
      <c r="X222" s="23">
        <f>SUM(T222:W222)</f>
        <v>4</v>
      </c>
      <c r="Y222">
        <v>0</v>
      </c>
      <c r="Z222">
        <v>1</v>
      </c>
      <c r="AA222">
        <v>0</v>
      </c>
      <c r="AB222" s="23">
        <f>SUM(Y222:AA222)</f>
        <v>1</v>
      </c>
      <c r="AC222">
        <v>1</v>
      </c>
      <c r="AD222">
        <v>1</v>
      </c>
      <c r="AE222">
        <v>0</v>
      </c>
      <c r="AF222">
        <v>1</v>
      </c>
      <c r="AG222">
        <v>1</v>
      </c>
      <c r="AH222">
        <v>1</v>
      </c>
      <c r="AI222">
        <v>1</v>
      </c>
      <c r="AJ222">
        <v>0</v>
      </c>
      <c r="AK222">
        <v>1</v>
      </c>
      <c r="AL222">
        <v>1</v>
      </c>
      <c r="AM222">
        <v>1</v>
      </c>
      <c r="AN222">
        <v>0</v>
      </c>
      <c r="AO222">
        <v>0</v>
      </c>
      <c r="AP222" s="23">
        <f>SUM(AC222:AO222)</f>
        <v>9</v>
      </c>
      <c r="AQ222" s="24">
        <f>AP222+AB222+X222+S222+K222</f>
        <v>21</v>
      </c>
      <c r="AR222" s="66">
        <f>AQ222/33</f>
        <v>0.63636363636363635</v>
      </c>
    </row>
    <row r="223" spans="1:44" s="21" customFormat="1" x14ac:dyDescent="0.25">
      <c r="A223">
        <v>218</v>
      </c>
      <c r="B223" t="s">
        <v>504</v>
      </c>
      <c r="C223" t="s">
        <v>495</v>
      </c>
      <c r="D223" t="s">
        <v>496</v>
      </c>
      <c r="E223">
        <v>0</v>
      </c>
      <c r="F223">
        <v>1</v>
      </c>
      <c r="G223">
        <v>0</v>
      </c>
      <c r="H223">
        <v>0</v>
      </c>
      <c r="I223">
        <v>1</v>
      </c>
      <c r="J223">
        <v>0</v>
      </c>
      <c r="K223" s="22">
        <f>SUM(E223:J223)</f>
        <v>2</v>
      </c>
      <c r="L223">
        <v>1</v>
      </c>
      <c r="M223">
        <v>1</v>
      </c>
      <c r="N223">
        <v>1</v>
      </c>
      <c r="O223">
        <v>1</v>
      </c>
      <c r="P223">
        <v>0</v>
      </c>
      <c r="Q223">
        <v>0</v>
      </c>
      <c r="R223">
        <v>0</v>
      </c>
      <c r="S223" s="23">
        <f>SUM(L223:R223)</f>
        <v>4</v>
      </c>
      <c r="T223">
        <v>1</v>
      </c>
      <c r="U223">
        <v>1</v>
      </c>
      <c r="V223">
        <v>1</v>
      </c>
      <c r="W223">
        <v>1</v>
      </c>
      <c r="X223" s="23">
        <f>SUM(T223:W223)</f>
        <v>4</v>
      </c>
      <c r="Y223">
        <v>1</v>
      </c>
      <c r="Z223">
        <v>1</v>
      </c>
      <c r="AA223">
        <v>0</v>
      </c>
      <c r="AB223" s="23">
        <f>SUM(Y223:AA223)</f>
        <v>2</v>
      </c>
      <c r="AC223">
        <v>1</v>
      </c>
      <c r="AD223">
        <v>1</v>
      </c>
      <c r="AE223">
        <v>1</v>
      </c>
      <c r="AF223">
        <v>1</v>
      </c>
      <c r="AG223">
        <v>1</v>
      </c>
      <c r="AH223">
        <v>1</v>
      </c>
      <c r="AI223">
        <v>1</v>
      </c>
      <c r="AJ223">
        <v>0</v>
      </c>
      <c r="AK223">
        <v>1</v>
      </c>
      <c r="AL223">
        <v>0</v>
      </c>
      <c r="AM223">
        <v>1</v>
      </c>
      <c r="AN223">
        <v>0</v>
      </c>
      <c r="AO223">
        <v>0</v>
      </c>
      <c r="AP223" s="23">
        <f>SUM(AC223:AO223)</f>
        <v>9</v>
      </c>
      <c r="AQ223" s="24">
        <f>AP223+AB223+X223+S223+K223</f>
        <v>21</v>
      </c>
      <c r="AR223" s="66">
        <f>AQ223/33</f>
        <v>0.63636363636363635</v>
      </c>
    </row>
    <row r="224" spans="1:44" s="21" customFormat="1" x14ac:dyDescent="0.25">
      <c r="A224">
        <v>219</v>
      </c>
      <c r="B224" t="s">
        <v>508</v>
      </c>
      <c r="C224" t="s">
        <v>517</v>
      </c>
      <c r="D224" t="s">
        <v>518</v>
      </c>
      <c r="E224">
        <v>0</v>
      </c>
      <c r="F224">
        <v>1</v>
      </c>
      <c r="G224">
        <v>0</v>
      </c>
      <c r="H224">
        <v>0</v>
      </c>
      <c r="I224">
        <v>0</v>
      </c>
      <c r="J224">
        <v>0</v>
      </c>
      <c r="K224" s="22">
        <f>SUM(E224:J224)</f>
        <v>1</v>
      </c>
      <c r="L224">
        <v>1</v>
      </c>
      <c r="M224">
        <v>1</v>
      </c>
      <c r="N224">
        <v>1</v>
      </c>
      <c r="O224">
        <v>1</v>
      </c>
      <c r="P224">
        <v>0</v>
      </c>
      <c r="Q224">
        <v>0</v>
      </c>
      <c r="R224">
        <v>0</v>
      </c>
      <c r="S224" s="23">
        <f>SUM(L224:R224)</f>
        <v>4</v>
      </c>
      <c r="T224">
        <v>1</v>
      </c>
      <c r="U224">
        <v>1</v>
      </c>
      <c r="V224">
        <v>1</v>
      </c>
      <c r="W224">
        <v>1</v>
      </c>
      <c r="X224" s="23">
        <f>SUM(T224:W224)</f>
        <v>4</v>
      </c>
      <c r="Y224">
        <v>1</v>
      </c>
      <c r="Z224">
        <v>1</v>
      </c>
      <c r="AA224">
        <v>0</v>
      </c>
      <c r="AB224" s="23">
        <f>SUM(Y224:AA224)</f>
        <v>2</v>
      </c>
      <c r="AC224">
        <v>1</v>
      </c>
      <c r="AD224">
        <v>1</v>
      </c>
      <c r="AE224">
        <v>1</v>
      </c>
      <c r="AF224">
        <v>1</v>
      </c>
      <c r="AG224">
        <v>0</v>
      </c>
      <c r="AH224">
        <v>1</v>
      </c>
      <c r="AI224">
        <v>1</v>
      </c>
      <c r="AJ224">
        <v>0</v>
      </c>
      <c r="AK224">
        <v>1</v>
      </c>
      <c r="AL224">
        <v>0</v>
      </c>
      <c r="AM224">
        <v>1</v>
      </c>
      <c r="AN224">
        <v>1</v>
      </c>
      <c r="AO224">
        <v>1</v>
      </c>
      <c r="AP224" s="23">
        <f>SUM(AC224:AO224)</f>
        <v>10</v>
      </c>
      <c r="AQ224" s="24">
        <f>AP224+AB224+X224+S224+K224</f>
        <v>21</v>
      </c>
      <c r="AR224" s="66">
        <f>AQ224/33</f>
        <v>0.63636363636363635</v>
      </c>
    </row>
    <row r="225" spans="1:44" s="21" customFormat="1" x14ac:dyDescent="0.25">
      <c r="A225">
        <v>220</v>
      </c>
      <c r="B225" t="s">
        <v>527</v>
      </c>
      <c r="C225" t="s">
        <v>528</v>
      </c>
      <c r="D225" t="s">
        <v>529</v>
      </c>
      <c r="E225">
        <v>0</v>
      </c>
      <c r="F225">
        <v>0</v>
      </c>
      <c r="G225">
        <v>0</v>
      </c>
      <c r="H225">
        <v>0</v>
      </c>
      <c r="I225">
        <v>0</v>
      </c>
      <c r="J225"/>
      <c r="K225" s="22">
        <f>SUM(E225:J225)</f>
        <v>0</v>
      </c>
      <c r="L225">
        <v>1</v>
      </c>
      <c r="M225">
        <v>1</v>
      </c>
      <c r="N225">
        <v>1</v>
      </c>
      <c r="O225">
        <v>1</v>
      </c>
      <c r="P225">
        <v>0</v>
      </c>
      <c r="Q225">
        <v>0</v>
      </c>
      <c r="R225">
        <v>0</v>
      </c>
      <c r="S225" s="23">
        <f>SUM(L225:R225)</f>
        <v>4</v>
      </c>
      <c r="T225">
        <v>1</v>
      </c>
      <c r="U225">
        <v>1</v>
      </c>
      <c r="V225">
        <v>1</v>
      </c>
      <c r="W225">
        <v>1</v>
      </c>
      <c r="X225" s="23">
        <f>SUM(T225:W225)</f>
        <v>4</v>
      </c>
      <c r="Y225">
        <v>1</v>
      </c>
      <c r="Z225">
        <v>0</v>
      </c>
      <c r="AA225">
        <v>0</v>
      </c>
      <c r="AB225" s="23">
        <f>SUM(Y225:AA225)</f>
        <v>1</v>
      </c>
      <c r="AC225">
        <v>1</v>
      </c>
      <c r="AD225">
        <v>1</v>
      </c>
      <c r="AE225">
        <v>1</v>
      </c>
      <c r="AF225">
        <v>1</v>
      </c>
      <c r="AG225">
        <v>1</v>
      </c>
      <c r="AH225">
        <v>1</v>
      </c>
      <c r="AI225">
        <v>1</v>
      </c>
      <c r="AJ225">
        <v>1</v>
      </c>
      <c r="AK225">
        <v>1</v>
      </c>
      <c r="AL225">
        <v>1</v>
      </c>
      <c r="AM225">
        <v>1</v>
      </c>
      <c r="AN225">
        <v>1</v>
      </c>
      <c r="AO225">
        <v>0</v>
      </c>
      <c r="AP225" s="23">
        <f>SUM(AC225:AO225)</f>
        <v>12</v>
      </c>
      <c r="AQ225" s="24">
        <f>AP225+AB225+X225+S225+K225</f>
        <v>21</v>
      </c>
      <c r="AR225" s="66">
        <f>AQ225/33</f>
        <v>0.63636363636363635</v>
      </c>
    </row>
    <row r="226" spans="1:44" s="21" customFormat="1" x14ac:dyDescent="0.25">
      <c r="A226">
        <v>221</v>
      </c>
      <c r="B226" t="s">
        <v>627</v>
      </c>
      <c r="C226" t="s">
        <v>632</v>
      </c>
      <c r="D226" t="s">
        <v>633</v>
      </c>
      <c r="E226">
        <v>1</v>
      </c>
      <c r="F226">
        <v>0</v>
      </c>
      <c r="G226">
        <v>1</v>
      </c>
      <c r="H226">
        <v>1</v>
      </c>
      <c r="I226">
        <v>1</v>
      </c>
      <c r="J226">
        <v>1</v>
      </c>
      <c r="K226" s="22">
        <f>SUM(E226:J226)</f>
        <v>5</v>
      </c>
      <c r="L226">
        <v>1</v>
      </c>
      <c r="M226">
        <v>1</v>
      </c>
      <c r="N226">
        <v>1</v>
      </c>
      <c r="O226">
        <v>1</v>
      </c>
      <c r="P226">
        <v>0</v>
      </c>
      <c r="Q226">
        <v>0</v>
      </c>
      <c r="R226">
        <v>0</v>
      </c>
      <c r="S226" s="23">
        <f>SUM(L226:R226)</f>
        <v>4</v>
      </c>
      <c r="T226">
        <v>1</v>
      </c>
      <c r="U226">
        <v>1</v>
      </c>
      <c r="V226">
        <v>1</v>
      </c>
      <c r="W226">
        <v>1</v>
      </c>
      <c r="X226" s="23">
        <f>SUM(T226:W226)</f>
        <v>4</v>
      </c>
      <c r="Y226">
        <v>0</v>
      </c>
      <c r="Z226">
        <v>0</v>
      </c>
      <c r="AA226">
        <v>0</v>
      </c>
      <c r="AB226" s="23">
        <f>SUM(Y226:AA226)</f>
        <v>0</v>
      </c>
      <c r="AC226">
        <v>1</v>
      </c>
      <c r="AD226">
        <v>1</v>
      </c>
      <c r="AE226">
        <v>0</v>
      </c>
      <c r="AF226">
        <v>1</v>
      </c>
      <c r="AG226">
        <v>0</v>
      </c>
      <c r="AH226">
        <v>1</v>
      </c>
      <c r="AI226">
        <v>1</v>
      </c>
      <c r="AJ226">
        <v>0</v>
      </c>
      <c r="AK226">
        <v>1</v>
      </c>
      <c r="AL226">
        <v>0</v>
      </c>
      <c r="AM226">
        <v>1</v>
      </c>
      <c r="AN226">
        <v>1</v>
      </c>
      <c r="AO226">
        <v>0</v>
      </c>
      <c r="AP226" s="23">
        <f>SUM(AC226:AO226)</f>
        <v>8</v>
      </c>
      <c r="AQ226" s="24">
        <f>AP226+AB226+X226+S226+K226</f>
        <v>21</v>
      </c>
      <c r="AR226" s="66">
        <f>AQ226/33</f>
        <v>0.63636363636363635</v>
      </c>
    </row>
    <row r="227" spans="1:44" s="21" customFormat="1" x14ac:dyDescent="0.25">
      <c r="A227">
        <v>222</v>
      </c>
      <c r="B227" t="s">
        <v>708</v>
      </c>
      <c r="C227" t="s">
        <v>729</v>
      </c>
      <c r="D227" t="s">
        <v>730</v>
      </c>
      <c r="E227">
        <v>1</v>
      </c>
      <c r="F227">
        <v>1</v>
      </c>
      <c r="G227">
        <v>1</v>
      </c>
      <c r="H227">
        <v>0</v>
      </c>
      <c r="I227">
        <v>1</v>
      </c>
      <c r="J227">
        <v>1</v>
      </c>
      <c r="K227" s="22">
        <f>SUM(E227:J227)</f>
        <v>5</v>
      </c>
      <c r="L227">
        <v>1</v>
      </c>
      <c r="M227">
        <v>1</v>
      </c>
      <c r="N227">
        <v>0</v>
      </c>
      <c r="O227">
        <v>1</v>
      </c>
      <c r="P227">
        <v>0</v>
      </c>
      <c r="Q227">
        <v>0</v>
      </c>
      <c r="R227">
        <v>0</v>
      </c>
      <c r="S227" s="23">
        <f>SUM(L227:R227)</f>
        <v>3</v>
      </c>
      <c r="T227">
        <v>1</v>
      </c>
      <c r="U227">
        <v>1</v>
      </c>
      <c r="V227">
        <v>1</v>
      </c>
      <c r="W227">
        <v>1</v>
      </c>
      <c r="X227" s="23">
        <f>SUM(T227:W227)</f>
        <v>4</v>
      </c>
      <c r="Y227">
        <v>0</v>
      </c>
      <c r="Z227">
        <v>0</v>
      </c>
      <c r="AA227">
        <v>0</v>
      </c>
      <c r="AB227" s="23">
        <f>SUM(Y227:AA227)</f>
        <v>0</v>
      </c>
      <c r="AC227">
        <v>1</v>
      </c>
      <c r="AD227">
        <v>1</v>
      </c>
      <c r="AE227">
        <v>0</v>
      </c>
      <c r="AF227">
        <v>0</v>
      </c>
      <c r="AG227">
        <v>1</v>
      </c>
      <c r="AH227">
        <v>0</v>
      </c>
      <c r="AI227">
        <v>1</v>
      </c>
      <c r="AJ227">
        <v>1</v>
      </c>
      <c r="AK227">
        <v>1</v>
      </c>
      <c r="AL227">
        <v>0</v>
      </c>
      <c r="AM227">
        <v>1</v>
      </c>
      <c r="AN227">
        <v>1</v>
      </c>
      <c r="AO227">
        <v>1</v>
      </c>
      <c r="AP227" s="23">
        <f>SUM(AC227:AO227)</f>
        <v>9</v>
      </c>
      <c r="AQ227" s="24">
        <f>AP227+AB227+X227+S227+K227</f>
        <v>21</v>
      </c>
      <c r="AR227" s="66">
        <f>AQ227/33</f>
        <v>0.63636363636363635</v>
      </c>
    </row>
    <row r="228" spans="1:44" s="21" customFormat="1" x14ac:dyDescent="0.25">
      <c r="A228">
        <v>223</v>
      </c>
      <c r="B228" t="s">
        <v>761</v>
      </c>
      <c r="C228" t="s">
        <v>774</v>
      </c>
      <c r="D228" t="s">
        <v>775</v>
      </c>
      <c r="E228">
        <v>0</v>
      </c>
      <c r="F228">
        <v>0</v>
      </c>
      <c r="G228">
        <v>1</v>
      </c>
      <c r="H228">
        <v>0</v>
      </c>
      <c r="I228">
        <v>1</v>
      </c>
      <c r="J228">
        <v>1</v>
      </c>
      <c r="K228" s="22">
        <f>SUM(E228:J228)</f>
        <v>3</v>
      </c>
      <c r="L228">
        <v>2</v>
      </c>
      <c r="M228">
        <v>0</v>
      </c>
      <c r="N228">
        <v>1</v>
      </c>
      <c r="O228">
        <v>2</v>
      </c>
      <c r="P228">
        <v>0</v>
      </c>
      <c r="Q228">
        <v>0</v>
      </c>
      <c r="R228">
        <v>0</v>
      </c>
      <c r="S228" s="23">
        <f>SUM(L228:R228)</f>
        <v>5</v>
      </c>
      <c r="T228">
        <v>1</v>
      </c>
      <c r="U228">
        <v>1</v>
      </c>
      <c r="V228">
        <v>0</v>
      </c>
      <c r="W228">
        <v>1</v>
      </c>
      <c r="X228" s="23">
        <f>SUM(T228:W228)</f>
        <v>3</v>
      </c>
      <c r="Y228">
        <v>0</v>
      </c>
      <c r="Z228">
        <v>0</v>
      </c>
      <c r="AA228">
        <v>0</v>
      </c>
      <c r="AB228" s="23">
        <f>SUM(Y228:AA228)</f>
        <v>0</v>
      </c>
      <c r="AC228">
        <v>1</v>
      </c>
      <c r="AD228">
        <v>1</v>
      </c>
      <c r="AE228">
        <v>0</v>
      </c>
      <c r="AF228">
        <v>1</v>
      </c>
      <c r="AG228">
        <v>1</v>
      </c>
      <c r="AH228">
        <v>0</v>
      </c>
      <c r="AI228">
        <v>1</v>
      </c>
      <c r="AJ228">
        <v>0</v>
      </c>
      <c r="AK228">
        <v>1</v>
      </c>
      <c r="AL228">
        <v>1</v>
      </c>
      <c r="AM228">
        <v>2</v>
      </c>
      <c r="AN228">
        <v>0</v>
      </c>
      <c r="AO228">
        <v>1</v>
      </c>
      <c r="AP228" s="23">
        <f>SUM(AC228:AO228)</f>
        <v>10</v>
      </c>
      <c r="AQ228" s="24">
        <f>AP228+AB228+X228+S228+K228</f>
        <v>21</v>
      </c>
      <c r="AR228" s="66">
        <f>AQ228/33</f>
        <v>0.63636363636363635</v>
      </c>
    </row>
    <row r="229" spans="1:44" s="21" customFormat="1" x14ac:dyDescent="0.25">
      <c r="A229">
        <v>224</v>
      </c>
      <c r="B229" t="s">
        <v>916</v>
      </c>
      <c r="C229" t="s">
        <v>992</v>
      </c>
      <c r="D229" t="s">
        <v>993</v>
      </c>
      <c r="E229">
        <v>1</v>
      </c>
      <c r="F229">
        <v>1</v>
      </c>
      <c r="G229">
        <v>0</v>
      </c>
      <c r="H229">
        <v>0</v>
      </c>
      <c r="I229">
        <v>1</v>
      </c>
      <c r="J229">
        <v>1</v>
      </c>
      <c r="K229" s="22">
        <f>SUM(E229:J229)</f>
        <v>4</v>
      </c>
      <c r="L229">
        <v>0</v>
      </c>
      <c r="M229">
        <v>1</v>
      </c>
      <c r="N229">
        <v>1</v>
      </c>
      <c r="O229">
        <v>0</v>
      </c>
      <c r="P229">
        <v>0</v>
      </c>
      <c r="Q229">
        <v>0</v>
      </c>
      <c r="R229">
        <v>0</v>
      </c>
      <c r="S229" s="23">
        <f>SUM(L229:R229)</f>
        <v>2</v>
      </c>
      <c r="T229">
        <v>1</v>
      </c>
      <c r="U229">
        <v>1</v>
      </c>
      <c r="V229">
        <v>1</v>
      </c>
      <c r="W229">
        <v>1</v>
      </c>
      <c r="X229" s="23">
        <f>SUM(T229:W229)</f>
        <v>4</v>
      </c>
      <c r="Y229">
        <v>1</v>
      </c>
      <c r="Z229">
        <v>0</v>
      </c>
      <c r="AA229">
        <v>0</v>
      </c>
      <c r="AB229" s="23">
        <f>SUM(Y229:AA229)</f>
        <v>1</v>
      </c>
      <c r="AC229">
        <v>1</v>
      </c>
      <c r="AD229">
        <v>1</v>
      </c>
      <c r="AE229">
        <v>1</v>
      </c>
      <c r="AF229">
        <v>0</v>
      </c>
      <c r="AG229">
        <v>1</v>
      </c>
      <c r="AH229">
        <v>1</v>
      </c>
      <c r="AI229">
        <v>1</v>
      </c>
      <c r="AJ229">
        <v>0</v>
      </c>
      <c r="AK229">
        <v>1</v>
      </c>
      <c r="AL229">
        <v>0</v>
      </c>
      <c r="AM229">
        <v>1</v>
      </c>
      <c r="AN229">
        <v>1</v>
      </c>
      <c r="AO229">
        <v>1</v>
      </c>
      <c r="AP229" s="23">
        <f>SUM(AC229:AO229)</f>
        <v>10</v>
      </c>
      <c r="AQ229" s="24">
        <f>AP229+AB229+X229+S229+K229</f>
        <v>21</v>
      </c>
      <c r="AR229" s="66">
        <f>AQ229/33</f>
        <v>0.63636363636363635</v>
      </c>
    </row>
    <row r="230" spans="1:44" s="21" customFormat="1" x14ac:dyDescent="0.25">
      <c r="A230">
        <v>225</v>
      </c>
      <c r="B230" t="s">
        <v>228</v>
      </c>
      <c r="C230" t="s">
        <v>226</v>
      </c>
      <c r="D230" t="s">
        <v>227</v>
      </c>
      <c r="E230">
        <v>1</v>
      </c>
      <c r="F230">
        <v>0</v>
      </c>
      <c r="G230">
        <v>1</v>
      </c>
      <c r="H230">
        <v>0</v>
      </c>
      <c r="I230">
        <v>1</v>
      </c>
      <c r="J230">
        <v>1</v>
      </c>
      <c r="K230" s="22">
        <f>SUM(E230:J230)</f>
        <v>4</v>
      </c>
      <c r="L230">
        <v>1</v>
      </c>
      <c r="M230">
        <v>1</v>
      </c>
      <c r="N230">
        <v>1</v>
      </c>
      <c r="O230">
        <v>1</v>
      </c>
      <c r="P230">
        <v>0</v>
      </c>
      <c r="Q230">
        <v>0</v>
      </c>
      <c r="R230">
        <v>0</v>
      </c>
      <c r="S230" s="23">
        <f>SUM(L230:R230)</f>
        <v>4</v>
      </c>
      <c r="T230">
        <v>1</v>
      </c>
      <c r="U230">
        <v>1</v>
      </c>
      <c r="V230">
        <v>0</v>
      </c>
      <c r="W230">
        <v>0</v>
      </c>
      <c r="X230" s="23">
        <f>SUM(T230:W230)</f>
        <v>2</v>
      </c>
      <c r="Y230">
        <v>1</v>
      </c>
      <c r="Z230">
        <v>0</v>
      </c>
      <c r="AA230">
        <v>0</v>
      </c>
      <c r="AB230" s="23">
        <f>SUM(Y230:AA230)</f>
        <v>1</v>
      </c>
      <c r="AC230">
        <v>1</v>
      </c>
      <c r="AD230">
        <v>1</v>
      </c>
      <c r="AE230">
        <v>1</v>
      </c>
      <c r="AF230">
        <v>0</v>
      </c>
      <c r="AG230">
        <v>1</v>
      </c>
      <c r="AH230">
        <v>0</v>
      </c>
      <c r="AI230">
        <v>1</v>
      </c>
      <c r="AJ230">
        <v>0</v>
      </c>
      <c r="AK230">
        <v>1</v>
      </c>
      <c r="AL230">
        <v>1</v>
      </c>
      <c r="AM230">
        <v>1</v>
      </c>
      <c r="AN230">
        <v>1</v>
      </c>
      <c r="AO230">
        <v>0</v>
      </c>
      <c r="AP230" s="23">
        <f>SUM(AC230:AO230)</f>
        <v>9</v>
      </c>
      <c r="AQ230" s="24">
        <f>AP230+AB230+X230+S230+K230</f>
        <v>20</v>
      </c>
      <c r="AR230" s="66">
        <f>AQ230/33</f>
        <v>0.60606060606060608</v>
      </c>
    </row>
    <row r="231" spans="1:44" s="21" customFormat="1" x14ac:dyDescent="0.25">
      <c r="A231">
        <v>226</v>
      </c>
      <c r="B231" t="s">
        <v>228</v>
      </c>
      <c r="C231" t="s">
        <v>233</v>
      </c>
      <c r="D231" t="s">
        <v>234</v>
      </c>
      <c r="E231">
        <v>1</v>
      </c>
      <c r="F231">
        <v>0</v>
      </c>
      <c r="G231">
        <v>0</v>
      </c>
      <c r="H231">
        <v>0</v>
      </c>
      <c r="I231">
        <v>1</v>
      </c>
      <c r="J231">
        <v>1</v>
      </c>
      <c r="K231" s="22">
        <f>SUM(E231:J231)</f>
        <v>3</v>
      </c>
      <c r="L231">
        <v>1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 s="23">
        <f>SUM(L231:R231)</f>
        <v>2</v>
      </c>
      <c r="T231">
        <v>1</v>
      </c>
      <c r="U231">
        <v>1</v>
      </c>
      <c r="V231">
        <v>1</v>
      </c>
      <c r="W231">
        <v>1</v>
      </c>
      <c r="X231" s="23">
        <f>SUM(T231:W231)</f>
        <v>4</v>
      </c>
      <c r="Y231">
        <v>1</v>
      </c>
      <c r="Z231">
        <v>1</v>
      </c>
      <c r="AA231">
        <v>1</v>
      </c>
      <c r="AB231" s="23">
        <f>SUM(Y231:AA231)</f>
        <v>3</v>
      </c>
      <c r="AC231">
        <v>1</v>
      </c>
      <c r="AD231">
        <v>1</v>
      </c>
      <c r="AE231">
        <v>0</v>
      </c>
      <c r="AF231">
        <v>1</v>
      </c>
      <c r="AG231">
        <v>1</v>
      </c>
      <c r="AH231">
        <v>0</v>
      </c>
      <c r="AI231">
        <v>1</v>
      </c>
      <c r="AJ231">
        <v>0</v>
      </c>
      <c r="AK231">
        <v>1</v>
      </c>
      <c r="AL231">
        <v>0</v>
      </c>
      <c r="AM231">
        <v>1</v>
      </c>
      <c r="AN231">
        <v>0</v>
      </c>
      <c r="AO231">
        <v>1</v>
      </c>
      <c r="AP231" s="23">
        <f>SUM(AC231:AO231)</f>
        <v>8</v>
      </c>
      <c r="AQ231" s="24">
        <f>AP231+AB231+X231+S231+K231</f>
        <v>20</v>
      </c>
      <c r="AR231" s="66">
        <f>AQ231/33</f>
        <v>0.60606060606060608</v>
      </c>
    </row>
    <row r="232" spans="1:44" s="21" customFormat="1" x14ac:dyDescent="0.25">
      <c r="A232">
        <v>227</v>
      </c>
      <c r="B232" t="s">
        <v>228</v>
      </c>
      <c r="C232" t="s">
        <v>237</v>
      </c>
      <c r="D232" t="s">
        <v>238</v>
      </c>
      <c r="E232">
        <v>1</v>
      </c>
      <c r="F232">
        <v>1</v>
      </c>
      <c r="G232">
        <v>1</v>
      </c>
      <c r="H232">
        <v>0</v>
      </c>
      <c r="I232">
        <v>1</v>
      </c>
      <c r="J232">
        <v>1</v>
      </c>
      <c r="K232" s="22">
        <f>SUM(E232:J232)</f>
        <v>5</v>
      </c>
      <c r="L232">
        <v>1</v>
      </c>
      <c r="M232">
        <v>1</v>
      </c>
      <c r="N232">
        <v>1</v>
      </c>
      <c r="O232">
        <v>1</v>
      </c>
      <c r="P232">
        <v>0</v>
      </c>
      <c r="Q232">
        <v>0</v>
      </c>
      <c r="R232">
        <v>0</v>
      </c>
      <c r="S232" s="23">
        <f>SUM(L232:R232)</f>
        <v>4</v>
      </c>
      <c r="T232">
        <v>1</v>
      </c>
      <c r="U232">
        <v>1</v>
      </c>
      <c r="V232">
        <v>0</v>
      </c>
      <c r="W232">
        <v>1</v>
      </c>
      <c r="X232" s="23">
        <f>SUM(T232:W232)</f>
        <v>3</v>
      </c>
      <c r="Y232">
        <v>0</v>
      </c>
      <c r="Z232">
        <v>0</v>
      </c>
      <c r="AA232">
        <v>0</v>
      </c>
      <c r="AB232" s="23">
        <f>SUM(Y232:AA232)</f>
        <v>0</v>
      </c>
      <c r="AC232">
        <v>1</v>
      </c>
      <c r="AD232">
        <v>1</v>
      </c>
      <c r="AE232">
        <v>0</v>
      </c>
      <c r="AF232">
        <v>0</v>
      </c>
      <c r="AG232">
        <v>1</v>
      </c>
      <c r="AH232">
        <v>1</v>
      </c>
      <c r="AI232">
        <v>1</v>
      </c>
      <c r="AJ232">
        <v>0</v>
      </c>
      <c r="AK232">
        <v>1</v>
      </c>
      <c r="AL232">
        <v>0</v>
      </c>
      <c r="AM232">
        <v>1</v>
      </c>
      <c r="AN232">
        <v>1</v>
      </c>
      <c r="AO232">
        <v>0</v>
      </c>
      <c r="AP232" s="23">
        <f>SUM(AC232:AO232)</f>
        <v>8</v>
      </c>
      <c r="AQ232" s="24">
        <f>AP232+AB232+X232+S232+K232</f>
        <v>20</v>
      </c>
      <c r="AR232" s="66">
        <f>AQ232/33</f>
        <v>0.60606060606060608</v>
      </c>
    </row>
    <row r="233" spans="1:44" s="21" customFormat="1" x14ac:dyDescent="0.25">
      <c r="A233">
        <v>228</v>
      </c>
      <c r="B233" t="s">
        <v>256</v>
      </c>
      <c r="C233" t="s">
        <v>254</v>
      </c>
      <c r="D233" t="s">
        <v>255</v>
      </c>
      <c r="E233">
        <v>0</v>
      </c>
      <c r="F233">
        <v>0</v>
      </c>
      <c r="G233">
        <v>1</v>
      </c>
      <c r="H233">
        <v>1</v>
      </c>
      <c r="I233">
        <v>1</v>
      </c>
      <c r="J233">
        <v>1</v>
      </c>
      <c r="K233" s="22">
        <f>SUM(E233:J233)</f>
        <v>4</v>
      </c>
      <c r="L233">
        <v>1</v>
      </c>
      <c r="M233">
        <v>1</v>
      </c>
      <c r="N233">
        <v>1</v>
      </c>
      <c r="O233">
        <v>1</v>
      </c>
      <c r="P233">
        <v>0</v>
      </c>
      <c r="Q233">
        <v>0</v>
      </c>
      <c r="R233">
        <v>0</v>
      </c>
      <c r="S233" s="23">
        <f>SUM(L233:R233)</f>
        <v>4</v>
      </c>
      <c r="T233">
        <v>1</v>
      </c>
      <c r="U233">
        <v>1</v>
      </c>
      <c r="V233">
        <v>1</v>
      </c>
      <c r="W233">
        <v>1</v>
      </c>
      <c r="X233" s="23">
        <f>SUM(T233:W233)</f>
        <v>4</v>
      </c>
      <c r="Y233">
        <v>0</v>
      </c>
      <c r="Z233">
        <v>0</v>
      </c>
      <c r="AA233">
        <v>0</v>
      </c>
      <c r="AB233" s="23">
        <f>SUM(Y233:AA233)</f>
        <v>0</v>
      </c>
      <c r="AC233">
        <v>1</v>
      </c>
      <c r="AD233">
        <v>1</v>
      </c>
      <c r="AE233">
        <v>1</v>
      </c>
      <c r="AF233">
        <v>0</v>
      </c>
      <c r="AG233">
        <v>1</v>
      </c>
      <c r="AH233">
        <v>1</v>
      </c>
      <c r="AI233">
        <v>1</v>
      </c>
      <c r="AJ233">
        <v>0</v>
      </c>
      <c r="AK233">
        <v>1</v>
      </c>
      <c r="AL233">
        <v>0</v>
      </c>
      <c r="AM233">
        <v>1</v>
      </c>
      <c r="AN233">
        <v>0</v>
      </c>
      <c r="AO233">
        <v>0</v>
      </c>
      <c r="AP233" s="23">
        <f>SUM(AC233:AO233)</f>
        <v>8</v>
      </c>
      <c r="AQ233" s="24">
        <f>AP233+AB233+X233+S233+K233</f>
        <v>20</v>
      </c>
      <c r="AR233" s="66">
        <f>AQ233/33</f>
        <v>0.60606060606060608</v>
      </c>
    </row>
    <row r="234" spans="1:44" s="21" customFormat="1" x14ac:dyDescent="0.25">
      <c r="A234">
        <v>229</v>
      </c>
      <c r="B234" t="s">
        <v>286</v>
      </c>
      <c r="C234" t="s">
        <v>295</v>
      </c>
      <c r="D234" t="s">
        <v>296</v>
      </c>
      <c r="E234">
        <v>0</v>
      </c>
      <c r="F234">
        <v>1</v>
      </c>
      <c r="G234">
        <v>1</v>
      </c>
      <c r="H234">
        <v>0</v>
      </c>
      <c r="I234">
        <v>1</v>
      </c>
      <c r="J234">
        <v>0</v>
      </c>
      <c r="K234" s="22">
        <f>SUM(E234:J234)</f>
        <v>3</v>
      </c>
      <c r="L234">
        <v>1</v>
      </c>
      <c r="M234">
        <v>1</v>
      </c>
      <c r="N234">
        <v>1</v>
      </c>
      <c r="O234">
        <v>1</v>
      </c>
      <c r="P234">
        <v>0</v>
      </c>
      <c r="Q234">
        <v>0</v>
      </c>
      <c r="R234">
        <v>0</v>
      </c>
      <c r="S234" s="23">
        <f>SUM(L234:R234)</f>
        <v>4</v>
      </c>
      <c r="T234">
        <v>1</v>
      </c>
      <c r="U234">
        <v>1</v>
      </c>
      <c r="V234">
        <v>1</v>
      </c>
      <c r="W234">
        <v>1</v>
      </c>
      <c r="X234" s="23">
        <f>SUM(T234:W234)</f>
        <v>4</v>
      </c>
      <c r="Y234">
        <v>1</v>
      </c>
      <c r="Z234">
        <v>0</v>
      </c>
      <c r="AA234">
        <v>0</v>
      </c>
      <c r="AB234" s="23">
        <f>SUM(Y234:AA234)</f>
        <v>1</v>
      </c>
      <c r="AC234">
        <v>1</v>
      </c>
      <c r="AD234">
        <v>1</v>
      </c>
      <c r="AE234">
        <v>1</v>
      </c>
      <c r="AF234">
        <v>0</v>
      </c>
      <c r="AG234">
        <v>1</v>
      </c>
      <c r="AH234">
        <v>1</v>
      </c>
      <c r="AI234">
        <v>1</v>
      </c>
      <c r="AJ234">
        <v>0</v>
      </c>
      <c r="AK234">
        <v>1</v>
      </c>
      <c r="AL234">
        <v>0</v>
      </c>
      <c r="AM234">
        <v>0</v>
      </c>
      <c r="AN234">
        <v>1</v>
      </c>
      <c r="AO234">
        <v>0</v>
      </c>
      <c r="AP234" s="23">
        <f>SUM(AC234:AO234)</f>
        <v>8</v>
      </c>
      <c r="AQ234" s="24">
        <f>AP234+AB234+X234+S234+K234</f>
        <v>20</v>
      </c>
      <c r="AR234" s="66">
        <f>AQ234/33</f>
        <v>0.60606060606060608</v>
      </c>
    </row>
    <row r="235" spans="1:44" s="21" customFormat="1" x14ac:dyDescent="0.25">
      <c r="A235">
        <v>230</v>
      </c>
      <c r="B235" t="s">
        <v>320</v>
      </c>
      <c r="C235" t="s">
        <v>325</v>
      </c>
      <c r="D235" t="s">
        <v>326</v>
      </c>
      <c r="E235">
        <v>0</v>
      </c>
      <c r="F235">
        <v>0</v>
      </c>
      <c r="G235">
        <v>1</v>
      </c>
      <c r="H235">
        <v>0</v>
      </c>
      <c r="I235">
        <v>1</v>
      </c>
      <c r="J235">
        <v>1</v>
      </c>
      <c r="K235" s="22">
        <f>SUM(E235:J235)</f>
        <v>3</v>
      </c>
      <c r="L235">
        <v>1</v>
      </c>
      <c r="M235">
        <v>1</v>
      </c>
      <c r="N235">
        <v>1</v>
      </c>
      <c r="O235">
        <v>1</v>
      </c>
      <c r="P235">
        <v>0</v>
      </c>
      <c r="Q235">
        <v>0</v>
      </c>
      <c r="R235">
        <v>0</v>
      </c>
      <c r="S235" s="23">
        <f>SUM(L235:R235)</f>
        <v>4</v>
      </c>
      <c r="T235">
        <v>1</v>
      </c>
      <c r="U235">
        <v>1</v>
      </c>
      <c r="V235">
        <v>0</v>
      </c>
      <c r="W235">
        <v>1</v>
      </c>
      <c r="X235" s="23">
        <f>SUM(T235:W235)</f>
        <v>3</v>
      </c>
      <c r="Y235">
        <v>1</v>
      </c>
      <c r="Z235">
        <v>1</v>
      </c>
      <c r="AA235">
        <v>0</v>
      </c>
      <c r="AB235" s="23">
        <f>SUM(Y235:AA235)</f>
        <v>2</v>
      </c>
      <c r="AC235">
        <v>1</v>
      </c>
      <c r="AD235">
        <v>1</v>
      </c>
      <c r="AE235">
        <v>0</v>
      </c>
      <c r="AF235">
        <v>0</v>
      </c>
      <c r="AG235">
        <v>1</v>
      </c>
      <c r="AH235">
        <v>1</v>
      </c>
      <c r="AI235">
        <v>1</v>
      </c>
      <c r="AJ235">
        <v>0</v>
      </c>
      <c r="AK235">
        <v>0</v>
      </c>
      <c r="AL235">
        <v>1</v>
      </c>
      <c r="AM235">
        <v>1</v>
      </c>
      <c r="AN235">
        <v>1</v>
      </c>
      <c r="AO235">
        <v>0</v>
      </c>
      <c r="AP235" s="23">
        <f>SUM(AC235:AO235)</f>
        <v>8</v>
      </c>
      <c r="AQ235" s="24">
        <f>AP235+AB235+X235+S235+K235</f>
        <v>20</v>
      </c>
      <c r="AR235" s="66">
        <f>AQ235/33</f>
        <v>0.60606060606060608</v>
      </c>
    </row>
    <row r="236" spans="1:44" s="21" customFormat="1" x14ac:dyDescent="0.25">
      <c r="A236">
        <v>231</v>
      </c>
      <c r="B236" t="s">
        <v>446</v>
      </c>
      <c r="C236" t="s">
        <v>447</v>
      </c>
      <c r="D236" t="s">
        <v>448</v>
      </c>
      <c r="E236">
        <v>0</v>
      </c>
      <c r="F236">
        <v>0</v>
      </c>
      <c r="G236">
        <v>1</v>
      </c>
      <c r="H236">
        <v>0</v>
      </c>
      <c r="I236">
        <v>0</v>
      </c>
      <c r="J236">
        <v>1</v>
      </c>
      <c r="K236" s="22">
        <f>SUM(E236:J236)</f>
        <v>2</v>
      </c>
      <c r="L236">
        <v>1</v>
      </c>
      <c r="M236">
        <v>1</v>
      </c>
      <c r="N236">
        <v>1</v>
      </c>
      <c r="O236">
        <v>1</v>
      </c>
      <c r="P236">
        <v>0</v>
      </c>
      <c r="Q236">
        <v>0</v>
      </c>
      <c r="R236">
        <v>0</v>
      </c>
      <c r="S236" s="23">
        <f>SUM(L236:R236)</f>
        <v>4</v>
      </c>
      <c r="T236">
        <v>1</v>
      </c>
      <c r="U236">
        <v>2</v>
      </c>
      <c r="V236">
        <v>1</v>
      </c>
      <c r="W236">
        <v>1</v>
      </c>
      <c r="X236" s="23">
        <f>SUM(T236:W236)</f>
        <v>5</v>
      </c>
      <c r="Y236">
        <v>0</v>
      </c>
      <c r="Z236">
        <v>0</v>
      </c>
      <c r="AA236">
        <v>0</v>
      </c>
      <c r="AB236" s="23">
        <f>SUM(Y236:AA236)</f>
        <v>0</v>
      </c>
      <c r="AC236">
        <v>1</v>
      </c>
      <c r="AD236">
        <v>1</v>
      </c>
      <c r="AE236">
        <v>1</v>
      </c>
      <c r="AF236">
        <v>0</v>
      </c>
      <c r="AG236">
        <v>1</v>
      </c>
      <c r="AH236">
        <v>1</v>
      </c>
      <c r="AI236">
        <v>1</v>
      </c>
      <c r="AJ236">
        <v>0</v>
      </c>
      <c r="AK236">
        <v>1</v>
      </c>
      <c r="AL236">
        <v>1</v>
      </c>
      <c r="AM236">
        <v>1</v>
      </c>
      <c r="AN236">
        <v>0</v>
      </c>
      <c r="AO236">
        <v>0</v>
      </c>
      <c r="AP236" s="23">
        <f>SUM(AC236:AO236)</f>
        <v>9</v>
      </c>
      <c r="AQ236" s="24">
        <f>AP236+AB236+X236+S236+K236</f>
        <v>20</v>
      </c>
      <c r="AR236" s="66">
        <f>AQ236/33</f>
        <v>0.60606060606060608</v>
      </c>
    </row>
    <row r="237" spans="1:44" s="21" customFormat="1" x14ac:dyDescent="0.25">
      <c r="A237">
        <v>232</v>
      </c>
      <c r="B237" t="s">
        <v>446</v>
      </c>
      <c r="C237" t="s">
        <v>455</v>
      </c>
      <c r="D237"/>
      <c r="E237">
        <v>1</v>
      </c>
      <c r="F237">
        <v>1</v>
      </c>
      <c r="G237">
        <v>0</v>
      </c>
      <c r="H237">
        <v>0</v>
      </c>
      <c r="I237">
        <v>1</v>
      </c>
      <c r="J237">
        <v>1</v>
      </c>
      <c r="K237" s="22">
        <f>SUM(E237:J237)</f>
        <v>4</v>
      </c>
      <c r="L237">
        <v>1</v>
      </c>
      <c r="M237">
        <v>1</v>
      </c>
      <c r="N237">
        <v>1</v>
      </c>
      <c r="O237">
        <v>0</v>
      </c>
      <c r="P237">
        <v>0</v>
      </c>
      <c r="Q237">
        <v>0</v>
      </c>
      <c r="R237">
        <v>0</v>
      </c>
      <c r="S237" s="23">
        <f>SUM(L237:R237)</f>
        <v>3</v>
      </c>
      <c r="T237">
        <v>1</v>
      </c>
      <c r="U237">
        <v>1</v>
      </c>
      <c r="V237">
        <v>0</v>
      </c>
      <c r="W237">
        <v>1</v>
      </c>
      <c r="X237" s="23">
        <f>SUM(T237:W237)</f>
        <v>3</v>
      </c>
      <c r="Y237">
        <v>0</v>
      </c>
      <c r="Z237">
        <v>0</v>
      </c>
      <c r="AA237">
        <v>0</v>
      </c>
      <c r="AB237" s="23">
        <f>SUM(Y237:AA237)</f>
        <v>0</v>
      </c>
      <c r="AC237">
        <v>1</v>
      </c>
      <c r="AD237">
        <v>1</v>
      </c>
      <c r="AE237">
        <v>0</v>
      </c>
      <c r="AF237">
        <v>1</v>
      </c>
      <c r="AG237">
        <v>1</v>
      </c>
      <c r="AH237">
        <v>1</v>
      </c>
      <c r="AI237">
        <v>1</v>
      </c>
      <c r="AJ237">
        <v>0</v>
      </c>
      <c r="AK237">
        <v>1</v>
      </c>
      <c r="AL237">
        <v>0</v>
      </c>
      <c r="AM237">
        <v>1</v>
      </c>
      <c r="AN237">
        <v>1</v>
      </c>
      <c r="AO237">
        <v>1</v>
      </c>
      <c r="AP237" s="23">
        <f>SUM(AC237:AO237)</f>
        <v>10</v>
      </c>
      <c r="AQ237" s="24">
        <f>AP237+AB237+X237+S237+K237</f>
        <v>20</v>
      </c>
      <c r="AR237" s="66">
        <f>AQ237/33</f>
        <v>0.60606060606060608</v>
      </c>
    </row>
    <row r="238" spans="1:44" s="21" customFormat="1" x14ac:dyDescent="0.25">
      <c r="A238">
        <v>233</v>
      </c>
      <c r="B238" t="s">
        <v>540</v>
      </c>
      <c r="C238" t="s">
        <v>541</v>
      </c>
      <c r="D238" t="s">
        <v>542</v>
      </c>
      <c r="E238">
        <v>0</v>
      </c>
      <c r="F238">
        <v>1</v>
      </c>
      <c r="G238">
        <v>1</v>
      </c>
      <c r="H238">
        <v>0</v>
      </c>
      <c r="I238">
        <v>1</v>
      </c>
      <c r="J238">
        <v>0</v>
      </c>
      <c r="K238" s="22">
        <f>SUM(E238:J238)</f>
        <v>3</v>
      </c>
      <c r="L238">
        <v>1</v>
      </c>
      <c r="M238">
        <v>1</v>
      </c>
      <c r="N238">
        <v>0</v>
      </c>
      <c r="O238">
        <v>1</v>
      </c>
      <c r="P238">
        <v>0</v>
      </c>
      <c r="Q238">
        <v>0</v>
      </c>
      <c r="R238">
        <v>0</v>
      </c>
      <c r="S238" s="23">
        <f>SUM(L238:R238)</f>
        <v>3</v>
      </c>
      <c r="T238">
        <v>1</v>
      </c>
      <c r="U238">
        <v>1</v>
      </c>
      <c r="V238">
        <v>1</v>
      </c>
      <c r="W238">
        <v>1</v>
      </c>
      <c r="X238" s="23">
        <f>SUM(T238:W238)</f>
        <v>4</v>
      </c>
      <c r="Y238">
        <v>1</v>
      </c>
      <c r="Z238">
        <v>1</v>
      </c>
      <c r="AA238">
        <v>0</v>
      </c>
      <c r="AB238" s="23">
        <f>SUM(Y238:AA238)</f>
        <v>2</v>
      </c>
      <c r="AC238">
        <v>1</v>
      </c>
      <c r="AD238">
        <v>1</v>
      </c>
      <c r="AE238">
        <v>0</v>
      </c>
      <c r="AF238">
        <v>1</v>
      </c>
      <c r="AG238">
        <v>1</v>
      </c>
      <c r="AH238">
        <v>1</v>
      </c>
      <c r="AI238">
        <v>1</v>
      </c>
      <c r="AJ238">
        <v>0</v>
      </c>
      <c r="AK238">
        <v>0</v>
      </c>
      <c r="AL238">
        <v>0</v>
      </c>
      <c r="AM238">
        <v>1</v>
      </c>
      <c r="AN238">
        <v>1</v>
      </c>
      <c r="AO238">
        <v>0</v>
      </c>
      <c r="AP238" s="23">
        <f>SUM(AC238:AO238)</f>
        <v>8</v>
      </c>
      <c r="AQ238" s="24">
        <f>AP238+AB238+X238+S238+K238</f>
        <v>20</v>
      </c>
      <c r="AR238" s="66">
        <f>AQ238/33</f>
        <v>0.60606060606060608</v>
      </c>
    </row>
    <row r="239" spans="1:44" s="21" customFormat="1" x14ac:dyDescent="0.25">
      <c r="A239">
        <v>234</v>
      </c>
      <c r="B239" t="s">
        <v>540</v>
      </c>
      <c r="C239" t="s">
        <v>557</v>
      </c>
      <c r="D239" t="s">
        <v>558</v>
      </c>
      <c r="E239">
        <v>0</v>
      </c>
      <c r="F239">
        <v>0</v>
      </c>
      <c r="G239">
        <v>1</v>
      </c>
      <c r="H239">
        <v>0</v>
      </c>
      <c r="I239">
        <v>1</v>
      </c>
      <c r="J239">
        <v>0</v>
      </c>
      <c r="K239" s="22">
        <f>SUM(E239:J239)</f>
        <v>2</v>
      </c>
      <c r="L239">
        <v>0</v>
      </c>
      <c r="M239">
        <v>1</v>
      </c>
      <c r="N239">
        <v>1</v>
      </c>
      <c r="O239">
        <v>1</v>
      </c>
      <c r="P239">
        <v>0</v>
      </c>
      <c r="Q239">
        <v>1</v>
      </c>
      <c r="R239">
        <v>0</v>
      </c>
      <c r="S239" s="23">
        <f>SUM(L239:R239)</f>
        <v>4</v>
      </c>
      <c r="T239">
        <v>1</v>
      </c>
      <c r="U239">
        <v>1</v>
      </c>
      <c r="V239">
        <v>1</v>
      </c>
      <c r="W239">
        <v>1</v>
      </c>
      <c r="X239" s="23">
        <f>SUM(T239:W239)</f>
        <v>4</v>
      </c>
      <c r="Y239">
        <v>0</v>
      </c>
      <c r="Z239">
        <v>0</v>
      </c>
      <c r="AA239">
        <v>0</v>
      </c>
      <c r="AB239" s="23">
        <f>SUM(Y239:AA239)</f>
        <v>0</v>
      </c>
      <c r="AC239">
        <v>1</v>
      </c>
      <c r="AD239">
        <v>1</v>
      </c>
      <c r="AE239">
        <v>1</v>
      </c>
      <c r="AF239">
        <v>1</v>
      </c>
      <c r="AG239">
        <v>1</v>
      </c>
      <c r="AH239">
        <v>1</v>
      </c>
      <c r="AI239">
        <v>1</v>
      </c>
      <c r="AJ239">
        <v>0</v>
      </c>
      <c r="AK239">
        <v>1</v>
      </c>
      <c r="AL239">
        <v>0</v>
      </c>
      <c r="AM239">
        <v>1</v>
      </c>
      <c r="AN239">
        <v>0</v>
      </c>
      <c r="AO239">
        <v>1</v>
      </c>
      <c r="AP239" s="23">
        <f>SUM(AC239:AO239)</f>
        <v>10</v>
      </c>
      <c r="AQ239" s="24">
        <f>AP239+AB239+X239+S239+K239</f>
        <v>20</v>
      </c>
      <c r="AR239" s="66">
        <f>AQ239/33</f>
        <v>0.60606060606060608</v>
      </c>
    </row>
    <row r="240" spans="1:44" s="21" customFormat="1" x14ac:dyDescent="0.25">
      <c r="A240">
        <v>235</v>
      </c>
      <c r="B240" t="s">
        <v>642</v>
      </c>
      <c r="C240" t="s">
        <v>645</v>
      </c>
      <c r="D240" t="s">
        <v>646</v>
      </c>
      <c r="E240">
        <v>0</v>
      </c>
      <c r="F240">
        <v>1</v>
      </c>
      <c r="G240">
        <v>1</v>
      </c>
      <c r="H240">
        <v>0</v>
      </c>
      <c r="I240">
        <v>1</v>
      </c>
      <c r="J240">
        <v>0</v>
      </c>
      <c r="K240" s="22">
        <f>SUM(E240:J240)</f>
        <v>3</v>
      </c>
      <c r="L240">
        <v>0</v>
      </c>
      <c r="M240">
        <v>1</v>
      </c>
      <c r="N240">
        <v>1</v>
      </c>
      <c r="O240">
        <v>0</v>
      </c>
      <c r="P240">
        <v>0</v>
      </c>
      <c r="Q240">
        <v>0</v>
      </c>
      <c r="R240">
        <v>0</v>
      </c>
      <c r="S240" s="23">
        <f>SUM(L240:R240)</f>
        <v>2</v>
      </c>
      <c r="T240">
        <v>1</v>
      </c>
      <c r="U240">
        <v>1</v>
      </c>
      <c r="V240">
        <v>1</v>
      </c>
      <c r="W240">
        <v>1</v>
      </c>
      <c r="X240" s="23">
        <f>SUM(T240:W240)</f>
        <v>4</v>
      </c>
      <c r="Y240">
        <v>1</v>
      </c>
      <c r="Z240">
        <v>1</v>
      </c>
      <c r="AA240">
        <v>1</v>
      </c>
      <c r="AB240" s="23">
        <f>SUM(Y240:AA240)</f>
        <v>3</v>
      </c>
      <c r="AC240">
        <v>1</v>
      </c>
      <c r="AD240">
        <v>1</v>
      </c>
      <c r="AE240">
        <v>0</v>
      </c>
      <c r="AF240">
        <v>0</v>
      </c>
      <c r="AG240">
        <v>1</v>
      </c>
      <c r="AH240">
        <v>1</v>
      </c>
      <c r="AI240">
        <v>1</v>
      </c>
      <c r="AJ240">
        <v>0</v>
      </c>
      <c r="AK240">
        <v>1</v>
      </c>
      <c r="AL240">
        <v>0</v>
      </c>
      <c r="AM240">
        <v>1</v>
      </c>
      <c r="AN240">
        <v>1</v>
      </c>
      <c r="AO240">
        <v>0</v>
      </c>
      <c r="AP240" s="23">
        <f>SUM(AC240:AO240)</f>
        <v>8</v>
      </c>
      <c r="AQ240" s="24">
        <f>AP240+AB240+X240+S240+K240</f>
        <v>20</v>
      </c>
      <c r="AR240" s="66">
        <f>AQ240/33</f>
        <v>0.60606060606060608</v>
      </c>
    </row>
    <row r="241" spans="1:44" s="21" customFormat="1" x14ac:dyDescent="0.25">
      <c r="A241">
        <v>236</v>
      </c>
      <c r="B241" t="s">
        <v>659</v>
      </c>
      <c r="C241" t="s">
        <v>660</v>
      </c>
      <c r="D241" t="s">
        <v>661</v>
      </c>
      <c r="E241">
        <v>0</v>
      </c>
      <c r="F241">
        <v>0</v>
      </c>
      <c r="G241">
        <v>1</v>
      </c>
      <c r="H241">
        <v>0</v>
      </c>
      <c r="I241">
        <v>1</v>
      </c>
      <c r="J241">
        <v>0</v>
      </c>
      <c r="K241" s="22">
        <f>SUM(E241:J241)</f>
        <v>2</v>
      </c>
      <c r="L241">
        <v>1</v>
      </c>
      <c r="M241">
        <v>1</v>
      </c>
      <c r="N241">
        <v>1</v>
      </c>
      <c r="O241">
        <v>1</v>
      </c>
      <c r="P241">
        <v>0</v>
      </c>
      <c r="Q241">
        <v>0</v>
      </c>
      <c r="R241">
        <v>0</v>
      </c>
      <c r="S241" s="23">
        <f>SUM(L241:R241)</f>
        <v>4</v>
      </c>
      <c r="T241">
        <v>1</v>
      </c>
      <c r="U241">
        <v>1</v>
      </c>
      <c r="V241">
        <v>0</v>
      </c>
      <c r="W241">
        <v>1</v>
      </c>
      <c r="X241" s="23">
        <f>SUM(T241:W241)</f>
        <v>3</v>
      </c>
      <c r="Y241">
        <v>1</v>
      </c>
      <c r="Z241">
        <v>1</v>
      </c>
      <c r="AA241">
        <v>0</v>
      </c>
      <c r="AB241" s="23">
        <f>SUM(Y241:AA241)</f>
        <v>2</v>
      </c>
      <c r="AC241">
        <v>1</v>
      </c>
      <c r="AD241">
        <v>1</v>
      </c>
      <c r="AE241">
        <v>0</v>
      </c>
      <c r="AF241">
        <v>0</v>
      </c>
      <c r="AG241">
        <v>1</v>
      </c>
      <c r="AH241">
        <v>1</v>
      </c>
      <c r="AI241">
        <v>1</v>
      </c>
      <c r="AJ241">
        <v>1</v>
      </c>
      <c r="AK241">
        <v>1</v>
      </c>
      <c r="AL241">
        <v>0</v>
      </c>
      <c r="AM241">
        <v>1</v>
      </c>
      <c r="AN241">
        <v>1</v>
      </c>
      <c r="AO241">
        <v>0</v>
      </c>
      <c r="AP241" s="23">
        <f>SUM(AC241:AO241)</f>
        <v>9</v>
      </c>
      <c r="AQ241" s="24">
        <f>AP241+AB241+X241+S241+K241</f>
        <v>20</v>
      </c>
      <c r="AR241" s="66">
        <f>AQ241/33</f>
        <v>0.60606060606060608</v>
      </c>
    </row>
    <row r="242" spans="1:44" s="21" customFormat="1" x14ac:dyDescent="0.25">
      <c r="A242">
        <v>237</v>
      </c>
      <c r="B242" t="s">
        <v>677</v>
      </c>
      <c r="C242" t="s">
        <v>680</v>
      </c>
      <c r="D242" t="s">
        <v>681</v>
      </c>
      <c r="E242">
        <v>1</v>
      </c>
      <c r="F242">
        <v>1</v>
      </c>
      <c r="G242">
        <v>1</v>
      </c>
      <c r="H242">
        <v>0</v>
      </c>
      <c r="I242">
        <v>0</v>
      </c>
      <c r="J242">
        <v>0</v>
      </c>
      <c r="K242" s="22">
        <f>SUM(E242:J242)</f>
        <v>3</v>
      </c>
      <c r="L242">
        <v>0</v>
      </c>
      <c r="M242">
        <v>1</v>
      </c>
      <c r="N242">
        <v>1</v>
      </c>
      <c r="O242">
        <v>0</v>
      </c>
      <c r="P242">
        <v>1</v>
      </c>
      <c r="Q242">
        <v>0</v>
      </c>
      <c r="R242">
        <v>0</v>
      </c>
      <c r="S242" s="23">
        <f>SUM(L242:R242)</f>
        <v>3</v>
      </c>
      <c r="T242">
        <v>1</v>
      </c>
      <c r="U242">
        <v>1</v>
      </c>
      <c r="V242">
        <v>1</v>
      </c>
      <c r="W242">
        <v>1</v>
      </c>
      <c r="X242" s="23">
        <f>SUM(T242:W242)</f>
        <v>4</v>
      </c>
      <c r="Y242">
        <v>1</v>
      </c>
      <c r="Z242">
        <v>1</v>
      </c>
      <c r="AA242">
        <v>0</v>
      </c>
      <c r="AB242" s="23">
        <f>SUM(Y242:AA242)</f>
        <v>2</v>
      </c>
      <c r="AC242">
        <v>1</v>
      </c>
      <c r="AD242">
        <v>1</v>
      </c>
      <c r="AE242">
        <v>0</v>
      </c>
      <c r="AF242">
        <v>1</v>
      </c>
      <c r="AG242">
        <v>1</v>
      </c>
      <c r="AH242">
        <v>0</v>
      </c>
      <c r="AI242">
        <v>1</v>
      </c>
      <c r="AJ242">
        <v>1</v>
      </c>
      <c r="AK242">
        <v>1</v>
      </c>
      <c r="AL242">
        <v>0</v>
      </c>
      <c r="AM242">
        <v>1</v>
      </c>
      <c r="AN242">
        <v>0</v>
      </c>
      <c r="AO242">
        <v>0</v>
      </c>
      <c r="AP242" s="23">
        <f>SUM(AC242:AO242)</f>
        <v>8</v>
      </c>
      <c r="AQ242" s="24">
        <f>AP242+AB242+X242+S242+K242</f>
        <v>20</v>
      </c>
      <c r="AR242" s="66">
        <f>AQ242/33</f>
        <v>0.60606060606060608</v>
      </c>
    </row>
    <row r="243" spans="1:44" s="21" customFormat="1" x14ac:dyDescent="0.25">
      <c r="A243">
        <v>238</v>
      </c>
      <c r="B243" t="s">
        <v>708</v>
      </c>
      <c r="C243" t="s">
        <v>721</v>
      </c>
      <c r="D243" t="s">
        <v>722</v>
      </c>
      <c r="E243">
        <v>0</v>
      </c>
      <c r="F243">
        <v>1</v>
      </c>
      <c r="G243">
        <v>1</v>
      </c>
      <c r="H243">
        <v>0</v>
      </c>
      <c r="I243">
        <v>1</v>
      </c>
      <c r="J243">
        <v>0</v>
      </c>
      <c r="K243" s="22">
        <f>SUM(E243:J243)</f>
        <v>3</v>
      </c>
      <c r="L243">
        <v>0</v>
      </c>
      <c r="M243">
        <v>1</v>
      </c>
      <c r="N243">
        <v>1</v>
      </c>
      <c r="O243">
        <v>1</v>
      </c>
      <c r="P243">
        <v>0</v>
      </c>
      <c r="Q243">
        <v>0</v>
      </c>
      <c r="R243">
        <v>0</v>
      </c>
      <c r="S243" s="23">
        <f>SUM(L243:R243)</f>
        <v>3</v>
      </c>
      <c r="T243">
        <v>1</v>
      </c>
      <c r="U243">
        <v>1</v>
      </c>
      <c r="V243">
        <v>1</v>
      </c>
      <c r="W243">
        <v>1</v>
      </c>
      <c r="X243" s="23">
        <f>SUM(T243:W243)</f>
        <v>4</v>
      </c>
      <c r="Y243">
        <v>0</v>
      </c>
      <c r="Z243">
        <v>0</v>
      </c>
      <c r="AA243">
        <v>0</v>
      </c>
      <c r="AB243" s="23">
        <f>SUM(Y243:AA243)</f>
        <v>0</v>
      </c>
      <c r="AC243">
        <v>1</v>
      </c>
      <c r="AD243">
        <v>1</v>
      </c>
      <c r="AE243">
        <v>0</v>
      </c>
      <c r="AF243">
        <v>1</v>
      </c>
      <c r="AG243">
        <v>1</v>
      </c>
      <c r="AH243">
        <v>1</v>
      </c>
      <c r="AI243">
        <v>1</v>
      </c>
      <c r="AJ243">
        <v>0</v>
      </c>
      <c r="AK243">
        <v>1</v>
      </c>
      <c r="AL243">
        <v>0</v>
      </c>
      <c r="AM243">
        <v>1</v>
      </c>
      <c r="AN243">
        <v>1</v>
      </c>
      <c r="AO243">
        <v>1</v>
      </c>
      <c r="AP243" s="23">
        <f>SUM(AC243:AO243)</f>
        <v>10</v>
      </c>
      <c r="AQ243" s="24">
        <f>AP243+AB243+X243+S243+K243</f>
        <v>20</v>
      </c>
      <c r="AR243" s="66">
        <f>AQ243/33</f>
        <v>0.60606060606060608</v>
      </c>
    </row>
    <row r="244" spans="1:44" s="21" customFormat="1" x14ac:dyDescent="0.25">
      <c r="A244">
        <v>239</v>
      </c>
      <c r="B244" t="s">
        <v>788</v>
      </c>
      <c r="C244" t="s">
        <v>791</v>
      </c>
      <c r="D244" t="s">
        <v>792</v>
      </c>
      <c r="E244">
        <v>1</v>
      </c>
      <c r="F244">
        <v>0</v>
      </c>
      <c r="G244">
        <v>1</v>
      </c>
      <c r="H244">
        <v>0</v>
      </c>
      <c r="I244">
        <v>1</v>
      </c>
      <c r="J244">
        <v>1</v>
      </c>
      <c r="K244" s="22">
        <f>SUM(E244:J244)</f>
        <v>4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0</v>
      </c>
      <c r="R244">
        <v>0</v>
      </c>
      <c r="S244" s="23">
        <f>SUM(L244:R244)</f>
        <v>5</v>
      </c>
      <c r="T244">
        <v>1</v>
      </c>
      <c r="U244">
        <v>1</v>
      </c>
      <c r="V244">
        <v>1</v>
      </c>
      <c r="W244">
        <v>1</v>
      </c>
      <c r="X244" s="23">
        <f>SUM(T244:W244)</f>
        <v>4</v>
      </c>
      <c r="Y244">
        <v>1</v>
      </c>
      <c r="Z244">
        <v>0</v>
      </c>
      <c r="AA244">
        <v>0</v>
      </c>
      <c r="AB244" s="23">
        <f>SUM(Y244:AA244)</f>
        <v>1</v>
      </c>
      <c r="AC244">
        <v>1</v>
      </c>
      <c r="AD244">
        <v>1</v>
      </c>
      <c r="AE244">
        <v>0</v>
      </c>
      <c r="AF244">
        <v>0</v>
      </c>
      <c r="AG244">
        <v>1</v>
      </c>
      <c r="AH244">
        <v>0</v>
      </c>
      <c r="AI244">
        <v>1</v>
      </c>
      <c r="AJ244">
        <v>0</v>
      </c>
      <c r="AK244">
        <v>1</v>
      </c>
      <c r="AL244">
        <v>0</v>
      </c>
      <c r="AM244">
        <v>1</v>
      </c>
      <c r="AN244">
        <v>0</v>
      </c>
      <c r="AO244">
        <v>0</v>
      </c>
      <c r="AP244" s="23">
        <f>SUM(AC244:AO244)</f>
        <v>6</v>
      </c>
      <c r="AQ244" s="24">
        <f>AP244+AB244+X244+S244+K244</f>
        <v>20</v>
      </c>
      <c r="AR244" s="66">
        <f>AQ244/33</f>
        <v>0.60606060606060608</v>
      </c>
    </row>
    <row r="245" spans="1:44" s="21" customFormat="1" x14ac:dyDescent="0.25">
      <c r="A245">
        <v>240</v>
      </c>
      <c r="B245" t="s">
        <v>813</v>
      </c>
      <c r="C245" t="s">
        <v>823</v>
      </c>
      <c r="D245" t="s">
        <v>824</v>
      </c>
      <c r="E245">
        <v>1</v>
      </c>
      <c r="F245">
        <v>1</v>
      </c>
      <c r="G245">
        <v>0</v>
      </c>
      <c r="H245">
        <v>0</v>
      </c>
      <c r="I245">
        <v>0</v>
      </c>
      <c r="J245">
        <v>0</v>
      </c>
      <c r="K245" s="22">
        <f>SUM(E245:J245)</f>
        <v>2</v>
      </c>
      <c r="L245">
        <v>1</v>
      </c>
      <c r="M245">
        <v>1</v>
      </c>
      <c r="N245">
        <v>1</v>
      </c>
      <c r="O245">
        <v>1</v>
      </c>
      <c r="P245">
        <v>1</v>
      </c>
      <c r="Q245">
        <v>0</v>
      </c>
      <c r="R245">
        <v>0</v>
      </c>
      <c r="S245" s="23">
        <f>SUM(L245:R245)</f>
        <v>5</v>
      </c>
      <c r="T245">
        <v>1</v>
      </c>
      <c r="U245">
        <v>1</v>
      </c>
      <c r="V245">
        <v>1</v>
      </c>
      <c r="W245">
        <v>1</v>
      </c>
      <c r="X245" s="23">
        <f>SUM(T245:W245)</f>
        <v>4</v>
      </c>
      <c r="Y245">
        <v>0</v>
      </c>
      <c r="Z245">
        <v>1</v>
      </c>
      <c r="AA245">
        <v>1</v>
      </c>
      <c r="AB245" s="23">
        <f>SUM(Y245:AA245)</f>
        <v>2</v>
      </c>
      <c r="AC245">
        <v>1</v>
      </c>
      <c r="AD245">
        <v>1</v>
      </c>
      <c r="AE245">
        <v>0</v>
      </c>
      <c r="AF245">
        <v>0</v>
      </c>
      <c r="AG245">
        <v>1</v>
      </c>
      <c r="AH245">
        <v>1</v>
      </c>
      <c r="AI245">
        <v>0</v>
      </c>
      <c r="AJ245">
        <v>0</v>
      </c>
      <c r="AK245">
        <v>1</v>
      </c>
      <c r="AL245">
        <v>0</v>
      </c>
      <c r="AM245">
        <v>1</v>
      </c>
      <c r="AN245">
        <v>0</v>
      </c>
      <c r="AO245">
        <v>1</v>
      </c>
      <c r="AP245" s="23">
        <f>SUM(AC245:AO245)</f>
        <v>7</v>
      </c>
      <c r="AQ245" s="24">
        <f>AP245+AB245+X245+S245+K245</f>
        <v>20</v>
      </c>
      <c r="AR245" s="66">
        <f>AQ245/33</f>
        <v>0.60606060606060608</v>
      </c>
    </row>
    <row r="246" spans="1:44" s="21" customFormat="1" x14ac:dyDescent="0.25">
      <c r="A246">
        <v>241</v>
      </c>
      <c r="B246" t="s">
        <v>866</v>
      </c>
      <c r="C246" t="s">
        <v>877</v>
      </c>
      <c r="D246" t="s">
        <v>878</v>
      </c>
      <c r="E246">
        <v>1</v>
      </c>
      <c r="F246">
        <v>0</v>
      </c>
      <c r="G246">
        <v>0</v>
      </c>
      <c r="H246">
        <v>0</v>
      </c>
      <c r="I246">
        <v>1</v>
      </c>
      <c r="J246">
        <v>1</v>
      </c>
      <c r="K246" s="22">
        <f>SUM(E246:J246)</f>
        <v>3</v>
      </c>
      <c r="L246">
        <v>0</v>
      </c>
      <c r="M246">
        <v>1</v>
      </c>
      <c r="N246">
        <v>1</v>
      </c>
      <c r="O246">
        <v>1</v>
      </c>
      <c r="P246">
        <v>0</v>
      </c>
      <c r="Q246">
        <v>0</v>
      </c>
      <c r="R246">
        <v>1</v>
      </c>
      <c r="S246" s="23">
        <f>SUM(L246:R246)</f>
        <v>4</v>
      </c>
      <c r="T246">
        <v>1</v>
      </c>
      <c r="U246">
        <v>1</v>
      </c>
      <c r="V246">
        <v>0</v>
      </c>
      <c r="W246">
        <v>1</v>
      </c>
      <c r="X246" s="23">
        <f>SUM(T246:W246)</f>
        <v>3</v>
      </c>
      <c r="Y246">
        <v>1</v>
      </c>
      <c r="Z246">
        <v>1</v>
      </c>
      <c r="AA246">
        <v>0</v>
      </c>
      <c r="AB246" s="23">
        <f>SUM(Y246:AA246)</f>
        <v>2</v>
      </c>
      <c r="AC246">
        <v>1</v>
      </c>
      <c r="AD246">
        <v>1</v>
      </c>
      <c r="AE246">
        <v>1</v>
      </c>
      <c r="AF246">
        <v>1</v>
      </c>
      <c r="AG246">
        <v>1</v>
      </c>
      <c r="AH246">
        <v>0</v>
      </c>
      <c r="AI246">
        <v>1</v>
      </c>
      <c r="AJ246">
        <v>1</v>
      </c>
      <c r="AK246">
        <v>1</v>
      </c>
      <c r="AL246">
        <v>0</v>
      </c>
      <c r="AM246">
        <v>0</v>
      </c>
      <c r="AN246">
        <v>0</v>
      </c>
      <c r="AO246">
        <v>0</v>
      </c>
      <c r="AP246" s="23">
        <f>SUM(AC246:AO246)</f>
        <v>8</v>
      </c>
      <c r="AQ246" s="24">
        <f>AP246+AB246+X246+S246+K246</f>
        <v>20</v>
      </c>
      <c r="AR246" s="66">
        <f>AQ246/33</f>
        <v>0.60606060606060608</v>
      </c>
    </row>
    <row r="247" spans="1:44" s="21" customFormat="1" x14ac:dyDescent="0.25">
      <c r="A247">
        <v>242</v>
      </c>
      <c r="B247" t="s">
        <v>916</v>
      </c>
      <c r="C247" t="s">
        <v>914</v>
      </c>
      <c r="D247" t="s">
        <v>915</v>
      </c>
      <c r="E247">
        <v>0</v>
      </c>
      <c r="F247">
        <v>1</v>
      </c>
      <c r="G247">
        <v>0</v>
      </c>
      <c r="H247">
        <v>0</v>
      </c>
      <c r="I247">
        <v>0</v>
      </c>
      <c r="J247">
        <v>0</v>
      </c>
      <c r="K247" s="22">
        <f>SUM(E247:J247)</f>
        <v>1</v>
      </c>
      <c r="L247">
        <v>1</v>
      </c>
      <c r="M247">
        <v>1</v>
      </c>
      <c r="N247">
        <v>1</v>
      </c>
      <c r="O247">
        <v>0</v>
      </c>
      <c r="P247">
        <v>1</v>
      </c>
      <c r="Q247">
        <v>0</v>
      </c>
      <c r="R247">
        <v>0</v>
      </c>
      <c r="S247" s="23">
        <f>SUM(L247:R247)</f>
        <v>4</v>
      </c>
      <c r="T247">
        <v>1</v>
      </c>
      <c r="U247">
        <v>1</v>
      </c>
      <c r="V247">
        <v>1</v>
      </c>
      <c r="W247">
        <v>1</v>
      </c>
      <c r="X247" s="23">
        <f>SUM(T247:W247)</f>
        <v>4</v>
      </c>
      <c r="Y247">
        <v>0</v>
      </c>
      <c r="Z247">
        <v>1</v>
      </c>
      <c r="AA247">
        <v>1</v>
      </c>
      <c r="AB247" s="23">
        <f>SUM(Y247:AA247)</f>
        <v>2</v>
      </c>
      <c r="AC247">
        <v>1</v>
      </c>
      <c r="AD247">
        <v>1</v>
      </c>
      <c r="AE247">
        <v>0</v>
      </c>
      <c r="AF247">
        <v>1</v>
      </c>
      <c r="AG247">
        <v>1</v>
      </c>
      <c r="AH247">
        <v>1</v>
      </c>
      <c r="AI247">
        <v>1</v>
      </c>
      <c r="AJ247">
        <v>1</v>
      </c>
      <c r="AK247">
        <v>1</v>
      </c>
      <c r="AL247">
        <v>0</v>
      </c>
      <c r="AM247">
        <v>0</v>
      </c>
      <c r="AN247">
        <v>1</v>
      </c>
      <c r="AO247">
        <v>0</v>
      </c>
      <c r="AP247" s="23">
        <f>SUM(AC247:AO247)</f>
        <v>9</v>
      </c>
      <c r="AQ247" s="24">
        <f>AP247+AB247+X247+S247+K247</f>
        <v>20</v>
      </c>
      <c r="AR247" s="66">
        <f>AQ247/33</f>
        <v>0.60606060606060608</v>
      </c>
    </row>
    <row r="248" spans="1:44" s="21" customFormat="1" x14ac:dyDescent="0.25">
      <c r="A248">
        <v>243</v>
      </c>
      <c r="B248" t="s">
        <v>916</v>
      </c>
      <c r="C248" t="s">
        <v>936</v>
      </c>
      <c r="D248" t="s">
        <v>937</v>
      </c>
      <c r="E248">
        <v>0</v>
      </c>
      <c r="F248">
        <v>1</v>
      </c>
      <c r="G248">
        <v>1</v>
      </c>
      <c r="H248">
        <v>0</v>
      </c>
      <c r="I248">
        <v>1</v>
      </c>
      <c r="J248">
        <v>0</v>
      </c>
      <c r="K248" s="22">
        <f>SUM(E248:J248)</f>
        <v>3</v>
      </c>
      <c r="L248">
        <v>1</v>
      </c>
      <c r="M248">
        <v>1</v>
      </c>
      <c r="N248">
        <v>1</v>
      </c>
      <c r="O248">
        <v>1</v>
      </c>
      <c r="P248">
        <v>1</v>
      </c>
      <c r="Q248">
        <v>0</v>
      </c>
      <c r="R248">
        <v>0</v>
      </c>
      <c r="S248" s="23">
        <f>SUM(L248:R248)</f>
        <v>5</v>
      </c>
      <c r="T248">
        <v>0</v>
      </c>
      <c r="U248">
        <v>1</v>
      </c>
      <c r="V248">
        <v>1</v>
      </c>
      <c r="W248">
        <v>1</v>
      </c>
      <c r="X248" s="23">
        <f>SUM(T248:W248)</f>
        <v>3</v>
      </c>
      <c r="Y248">
        <v>1</v>
      </c>
      <c r="Z248">
        <v>0</v>
      </c>
      <c r="AA248">
        <v>0</v>
      </c>
      <c r="AB248" s="23">
        <f>SUM(Y248:AA248)</f>
        <v>1</v>
      </c>
      <c r="AC248">
        <v>1</v>
      </c>
      <c r="AD248">
        <v>1</v>
      </c>
      <c r="AE248">
        <v>1</v>
      </c>
      <c r="AF248">
        <v>0</v>
      </c>
      <c r="AG248">
        <v>1</v>
      </c>
      <c r="AH248">
        <v>1</v>
      </c>
      <c r="AI248">
        <v>1</v>
      </c>
      <c r="AJ248">
        <v>1</v>
      </c>
      <c r="AK248">
        <v>1</v>
      </c>
      <c r="AL248">
        <v>0</v>
      </c>
      <c r="AM248">
        <v>0</v>
      </c>
      <c r="AN248">
        <v>0</v>
      </c>
      <c r="AO248">
        <v>0</v>
      </c>
      <c r="AP248" s="23">
        <f>SUM(AC248:AO248)</f>
        <v>8</v>
      </c>
      <c r="AQ248" s="24">
        <f>AP248+AB248+X248+S248+K248</f>
        <v>20</v>
      </c>
      <c r="AR248" s="66">
        <f>AQ248/33</f>
        <v>0.60606060606060608</v>
      </c>
    </row>
    <row r="249" spans="1:44" s="21" customFormat="1" x14ac:dyDescent="0.25">
      <c r="A249">
        <v>244</v>
      </c>
      <c r="B249" t="s">
        <v>916</v>
      </c>
      <c r="C249" t="s">
        <v>959</v>
      </c>
      <c r="D249" t="s">
        <v>959</v>
      </c>
      <c r="E249">
        <v>0</v>
      </c>
      <c r="F249">
        <v>0</v>
      </c>
      <c r="G249">
        <v>1</v>
      </c>
      <c r="H249">
        <v>0</v>
      </c>
      <c r="I249">
        <v>1</v>
      </c>
      <c r="J249">
        <v>0</v>
      </c>
      <c r="K249" s="22">
        <f>SUM(E249:J249)</f>
        <v>2</v>
      </c>
      <c r="L249">
        <v>1</v>
      </c>
      <c r="M249">
        <v>1</v>
      </c>
      <c r="N249">
        <v>0</v>
      </c>
      <c r="O249">
        <v>1</v>
      </c>
      <c r="P249">
        <v>0</v>
      </c>
      <c r="Q249">
        <v>0</v>
      </c>
      <c r="R249">
        <v>0</v>
      </c>
      <c r="S249" s="23">
        <f>SUM(L249:R249)</f>
        <v>3</v>
      </c>
      <c r="T249">
        <v>1</v>
      </c>
      <c r="U249">
        <v>1</v>
      </c>
      <c r="V249">
        <v>1</v>
      </c>
      <c r="W249">
        <v>1</v>
      </c>
      <c r="X249" s="23">
        <f>SUM(T249:W249)</f>
        <v>4</v>
      </c>
      <c r="Y249">
        <v>1</v>
      </c>
      <c r="Z249">
        <v>1</v>
      </c>
      <c r="AA249">
        <v>1</v>
      </c>
      <c r="AB249" s="23">
        <f>SUM(Y249:AA249)</f>
        <v>3</v>
      </c>
      <c r="AC249">
        <v>1</v>
      </c>
      <c r="AD249">
        <v>1</v>
      </c>
      <c r="AE249">
        <v>0</v>
      </c>
      <c r="AF249">
        <v>0</v>
      </c>
      <c r="AG249">
        <v>1</v>
      </c>
      <c r="AH249">
        <v>1</v>
      </c>
      <c r="AI249">
        <v>1</v>
      </c>
      <c r="AJ249">
        <v>0</v>
      </c>
      <c r="AK249">
        <v>1</v>
      </c>
      <c r="AL249">
        <v>0</v>
      </c>
      <c r="AM249">
        <v>1</v>
      </c>
      <c r="AN249">
        <v>1</v>
      </c>
      <c r="AO249">
        <v>0</v>
      </c>
      <c r="AP249" s="23">
        <f>SUM(AC249:AO249)</f>
        <v>8</v>
      </c>
      <c r="AQ249" s="24">
        <f>AP249+AB249+X249+S249+K249</f>
        <v>20</v>
      </c>
      <c r="AR249" s="66">
        <f>AQ249/33</f>
        <v>0.60606060606060608</v>
      </c>
    </row>
    <row r="250" spans="1:44" s="21" customFormat="1" x14ac:dyDescent="0.25">
      <c r="A250">
        <v>245</v>
      </c>
      <c r="B250" t="s">
        <v>916</v>
      </c>
      <c r="C250" t="s">
        <v>984</v>
      </c>
      <c r="D250" t="s">
        <v>985</v>
      </c>
      <c r="E250">
        <v>0</v>
      </c>
      <c r="F250">
        <v>1</v>
      </c>
      <c r="G250">
        <v>1</v>
      </c>
      <c r="H250">
        <v>0</v>
      </c>
      <c r="I250">
        <v>1</v>
      </c>
      <c r="J250">
        <v>0</v>
      </c>
      <c r="K250" s="22">
        <f>SUM(E250:J250)</f>
        <v>3</v>
      </c>
      <c r="L250">
        <v>1</v>
      </c>
      <c r="M250">
        <v>1</v>
      </c>
      <c r="N250">
        <v>0</v>
      </c>
      <c r="O250">
        <v>1</v>
      </c>
      <c r="P250">
        <v>1</v>
      </c>
      <c r="Q250">
        <v>0</v>
      </c>
      <c r="R250">
        <v>0</v>
      </c>
      <c r="S250" s="23">
        <f>SUM(L250:R250)</f>
        <v>4</v>
      </c>
      <c r="T250">
        <v>1</v>
      </c>
      <c r="U250">
        <v>1</v>
      </c>
      <c r="V250">
        <v>0</v>
      </c>
      <c r="W250">
        <v>1</v>
      </c>
      <c r="X250" s="23">
        <f>SUM(T250:W250)</f>
        <v>3</v>
      </c>
      <c r="Y250">
        <v>1</v>
      </c>
      <c r="Z250">
        <v>0</v>
      </c>
      <c r="AA250">
        <v>0</v>
      </c>
      <c r="AB250" s="23">
        <f>SUM(Y250:AA250)</f>
        <v>1</v>
      </c>
      <c r="AC250">
        <v>1</v>
      </c>
      <c r="AD250">
        <v>1</v>
      </c>
      <c r="AE250">
        <v>0</v>
      </c>
      <c r="AF250">
        <v>0</v>
      </c>
      <c r="AG250">
        <v>1</v>
      </c>
      <c r="AH250">
        <v>0</v>
      </c>
      <c r="AI250">
        <v>1</v>
      </c>
      <c r="AJ250">
        <v>0</v>
      </c>
      <c r="AK250">
        <v>1</v>
      </c>
      <c r="AL250">
        <v>1</v>
      </c>
      <c r="AM250">
        <v>1</v>
      </c>
      <c r="AN250">
        <v>1</v>
      </c>
      <c r="AO250">
        <v>1</v>
      </c>
      <c r="AP250" s="23">
        <f>SUM(AC250:AO250)</f>
        <v>9</v>
      </c>
      <c r="AQ250" s="24">
        <f>AP250+AB250+X250+S250+K250</f>
        <v>20</v>
      </c>
      <c r="AR250" s="66">
        <f>AQ250/33</f>
        <v>0.60606060606060608</v>
      </c>
    </row>
    <row r="251" spans="1:44" s="21" customFormat="1" x14ac:dyDescent="0.25">
      <c r="A251">
        <v>246</v>
      </c>
      <c r="B251" t="s">
        <v>228</v>
      </c>
      <c r="C251" t="s">
        <v>239</v>
      </c>
      <c r="D251" t="s">
        <v>240</v>
      </c>
      <c r="E251">
        <v>0</v>
      </c>
      <c r="F251">
        <v>1</v>
      </c>
      <c r="G251">
        <v>0</v>
      </c>
      <c r="H251">
        <v>0</v>
      </c>
      <c r="I251">
        <v>1</v>
      </c>
      <c r="J251">
        <v>0</v>
      </c>
      <c r="K251" s="22">
        <f>SUM(E251:J251)</f>
        <v>2</v>
      </c>
      <c r="L251">
        <v>1</v>
      </c>
      <c r="M251">
        <v>1</v>
      </c>
      <c r="N251">
        <v>1</v>
      </c>
      <c r="O251">
        <v>0</v>
      </c>
      <c r="P251">
        <v>0</v>
      </c>
      <c r="Q251">
        <v>0</v>
      </c>
      <c r="R251">
        <v>0</v>
      </c>
      <c r="S251" s="23">
        <f>SUM(L251:R251)</f>
        <v>3</v>
      </c>
      <c r="T251">
        <v>1</v>
      </c>
      <c r="U251">
        <v>1</v>
      </c>
      <c r="V251">
        <v>0</v>
      </c>
      <c r="W251">
        <v>1</v>
      </c>
      <c r="X251" s="23">
        <f>SUM(T251:W251)</f>
        <v>3</v>
      </c>
      <c r="Y251">
        <v>1</v>
      </c>
      <c r="Z251">
        <v>1</v>
      </c>
      <c r="AA251">
        <v>1</v>
      </c>
      <c r="AB251" s="23">
        <f>SUM(Y251:AA251)</f>
        <v>3</v>
      </c>
      <c r="AC251">
        <v>1</v>
      </c>
      <c r="AD251">
        <v>1</v>
      </c>
      <c r="AE251">
        <v>0</v>
      </c>
      <c r="AF251">
        <v>0</v>
      </c>
      <c r="AG251">
        <v>1</v>
      </c>
      <c r="AH251">
        <v>1</v>
      </c>
      <c r="AI251">
        <v>1</v>
      </c>
      <c r="AJ251">
        <v>0</v>
      </c>
      <c r="AK251">
        <v>1</v>
      </c>
      <c r="AL251">
        <v>1</v>
      </c>
      <c r="AM251">
        <v>0</v>
      </c>
      <c r="AN251">
        <v>1</v>
      </c>
      <c r="AO251">
        <v>0</v>
      </c>
      <c r="AP251" s="23">
        <f>SUM(AC251:AO251)</f>
        <v>8</v>
      </c>
      <c r="AQ251" s="24">
        <f>AP251+AB251+X251+S251+K251</f>
        <v>19</v>
      </c>
      <c r="AR251" s="66">
        <f>AQ251/33</f>
        <v>0.5757575757575758</v>
      </c>
    </row>
    <row r="252" spans="1:44" s="21" customFormat="1" x14ac:dyDescent="0.25">
      <c r="A252">
        <v>247</v>
      </c>
      <c r="B252" t="s">
        <v>256</v>
      </c>
      <c r="C252" t="s">
        <v>267</v>
      </c>
      <c r="D252" t="s">
        <v>268</v>
      </c>
      <c r="E252">
        <v>0</v>
      </c>
      <c r="F252">
        <v>0</v>
      </c>
      <c r="G252">
        <v>1</v>
      </c>
      <c r="H252">
        <v>0</v>
      </c>
      <c r="I252">
        <v>1</v>
      </c>
      <c r="J252">
        <v>1</v>
      </c>
      <c r="K252" s="22">
        <f>SUM(E252:J252)</f>
        <v>3</v>
      </c>
      <c r="L252">
        <v>1</v>
      </c>
      <c r="M252">
        <v>1</v>
      </c>
      <c r="N252">
        <v>0</v>
      </c>
      <c r="O252">
        <v>1</v>
      </c>
      <c r="P252">
        <v>0</v>
      </c>
      <c r="Q252">
        <v>0</v>
      </c>
      <c r="R252">
        <v>0</v>
      </c>
      <c r="S252" s="23">
        <f>SUM(L252:R252)</f>
        <v>3</v>
      </c>
      <c r="T252">
        <v>1</v>
      </c>
      <c r="U252">
        <v>1</v>
      </c>
      <c r="V252">
        <v>1</v>
      </c>
      <c r="W252">
        <v>1</v>
      </c>
      <c r="X252" s="23">
        <f>SUM(T252:W252)</f>
        <v>4</v>
      </c>
      <c r="Y252">
        <v>0</v>
      </c>
      <c r="Z252">
        <v>0</v>
      </c>
      <c r="AA252">
        <v>0</v>
      </c>
      <c r="AB252" s="23">
        <f>SUM(Y252:AA252)</f>
        <v>0</v>
      </c>
      <c r="AC252">
        <v>1</v>
      </c>
      <c r="AD252">
        <v>1</v>
      </c>
      <c r="AE252">
        <v>1</v>
      </c>
      <c r="AF252">
        <v>1</v>
      </c>
      <c r="AG252">
        <v>0</v>
      </c>
      <c r="AH252">
        <v>1</v>
      </c>
      <c r="AI252">
        <v>1</v>
      </c>
      <c r="AJ252">
        <v>0</v>
      </c>
      <c r="AK252">
        <v>1</v>
      </c>
      <c r="AL252">
        <v>0</v>
      </c>
      <c r="AM252">
        <v>1</v>
      </c>
      <c r="AN252">
        <v>1</v>
      </c>
      <c r="AO252">
        <v>0</v>
      </c>
      <c r="AP252" s="23">
        <f>SUM(AC252:AO252)</f>
        <v>9</v>
      </c>
      <c r="AQ252" s="24">
        <f>AP252+AB252+X252+S252+K252</f>
        <v>19</v>
      </c>
      <c r="AR252" s="66">
        <f>AQ252/33</f>
        <v>0.5757575757575758</v>
      </c>
    </row>
    <row r="253" spans="1:44" s="21" customFormat="1" x14ac:dyDescent="0.25">
      <c r="A253">
        <v>248</v>
      </c>
      <c r="B253" t="s">
        <v>271</v>
      </c>
      <c r="C253" t="s">
        <v>280</v>
      </c>
      <c r="D253" t="s">
        <v>281</v>
      </c>
      <c r="E253">
        <v>0</v>
      </c>
      <c r="F253">
        <v>1</v>
      </c>
      <c r="G253">
        <v>1</v>
      </c>
      <c r="H253">
        <v>0</v>
      </c>
      <c r="I253">
        <v>1</v>
      </c>
      <c r="J253">
        <v>1</v>
      </c>
      <c r="K253" s="22">
        <f>SUM(E253:J253)</f>
        <v>4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0</v>
      </c>
      <c r="R253">
        <v>0</v>
      </c>
      <c r="S253" s="23">
        <f>SUM(L253:R253)</f>
        <v>5</v>
      </c>
      <c r="T253">
        <v>1</v>
      </c>
      <c r="U253">
        <v>1</v>
      </c>
      <c r="V253">
        <v>0</v>
      </c>
      <c r="W253">
        <v>1</v>
      </c>
      <c r="X253" s="23">
        <f>SUM(T253:W253)</f>
        <v>3</v>
      </c>
      <c r="Y253">
        <v>0</v>
      </c>
      <c r="Z253">
        <v>0</v>
      </c>
      <c r="AA253">
        <v>0</v>
      </c>
      <c r="AB253" s="23">
        <f>SUM(Y253:AA253)</f>
        <v>0</v>
      </c>
      <c r="AC253">
        <v>1</v>
      </c>
      <c r="AD253">
        <v>1</v>
      </c>
      <c r="AE253">
        <v>0</v>
      </c>
      <c r="AF253">
        <v>1</v>
      </c>
      <c r="AG253">
        <v>0</v>
      </c>
      <c r="AH253">
        <v>0</v>
      </c>
      <c r="AI253">
        <v>1</v>
      </c>
      <c r="AJ253">
        <v>0</v>
      </c>
      <c r="AK253">
        <v>1</v>
      </c>
      <c r="AL253">
        <v>1</v>
      </c>
      <c r="AM253">
        <v>0</v>
      </c>
      <c r="AN253">
        <v>0</v>
      </c>
      <c r="AO253">
        <v>1</v>
      </c>
      <c r="AP253" s="23">
        <f>SUM(AC253:AO253)</f>
        <v>7</v>
      </c>
      <c r="AQ253" s="24">
        <f>AP253+AB253+X253+S253+K253</f>
        <v>19</v>
      </c>
      <c r="AR253" s="66">
        <f>AQ253/33</f>
        <v>0.5757575757575758</v>
      </c>
    </row>
    <row r="254" spans="1:44" s="21" customFormat="1" x14ac:dyDescent="0.25">
      <c r="A254">
        <v>249</v>
      </c>
      <c r="B254" t="s">
        <v>286</v>
      </c>
      <c r="C254" t="s">
        <v>284</v>
      </c>
      <c r="D254" t="s">
        <v>285</v>
      </c>
      <c r="E254">
        <v>0</v>
      </c>
      <c r="F254">
        <v>1</v>
      </c>
      <c r="G254">
        <v>0</v>
      </c>
      <c r="H254">
        <v>0</v>
      </c>
      <c r="I254">
        <v>0</v>
      </c>
      <c r="J254">
        <v>0</v>
      </c>
      <c r="K254" s="22">
        <f>SUM(E254:J254)</f>
        <v>1</v>
      </c>
      <c r="L254">
        <v>1</v>
      </c>
      <c r="M254">
        <v>1</v>
      </c>
      <c r="N254">
        <v>1</v>
      </c>
      <c r="O254">
        <v>1</v>
      </c>
      <c r="P254">
        <v>0</v>
      </c>
      <c r="Q254">
        <v>0</v>
      </c>
      <c r="R254">
        <v>0</v>
      </c>
      <c r="S254" s="23">
        <f>SUM(L254:R254)</f>
        <v>4</v>
      </c>
      <c r="T254">
        <v>1</v>
      </c>
      <c r="U254">
        <v>1</v>
      </c>
      <c r="V254">
        <v>1</v>
      </c>
      <c r="W254">
        <v>1</v>
      </c>
      <c r="X254" s="23">
        <f>SUM(T254:W254)</f>
        <v>4</v>
      </c>
      <c r="Y254">
        <v>0</v>
      </c>
      <c r="Z254">
        <v>0</v>
      </c>
      <c r="AA254">
        <v>0</v>
      </c>
      <c r="AB254" s="23">
        <f>SUM(Y254:AA254)</f>
        <v>0</v>
      </c>
      <c r="AC254">
        <v>1</v>
      </c>
      <c r="AD254">
        <v>1</v>
      </c>
      <c r="AE254">
        <v>0</v>
      </c>
      <c r="AF254">
        <v>1</v>
      </c>
      <c r="AG254">
        <v>1</v>
      </c>
      <c r="AH254">
        <v>0</v>
      </c>
      <c r="AI254">
        <v>1</v>
      </c>
      <c r="AJ254">
        <v>1</v>
      </c>
      <c r="AK254">
        <v>0</v>
      </c>
      <c r="AL254">
        <v>1</v>
      </c>
      <c r="AM254">
        <v>1</v>
      </c>
      <c r="AN254">
        <v>1</v>
      </c>
      <c r="AO254">
        <v>1</v>
      </c>
      <c r="AP254" s="23">
        <f>SUM(AC254:AO254)</f>
        <v>10</v>
      </c>
      <c r="AQ254" s="24">
        <f>AP254+AB254+X254+S254+K254</f>
        <v>19</v>
      </c>
      <c r="AR254" s="66">
        <f>AQ254/33</f>
        <v>0.5757575757575758</v>
      </c>
    </row>
    <row r="255" spans="1:44" s="21" customFormat="1" x14ac:dyDescent="0.25">
      <c r="A255">
        <v>250</v>
      </c>
      <c r="B255" t="s">
        <v>286</v>
      </c>
      <c r="C255" t="s">
        <v>303</v>
      </c>
      <c r="D255" t="s">
        <v>304</v>
      </c>
      <c r="E255">
        <v>1</v>
      </c>
      <c r="F255">
        <v>1</v>
      </c>
      <c r="G255">
        <v>0</v>
      </c>
      <c r="H255">
        <v>0</v>
      </c>
      <c r="I255">
        <v>1</v>
      </c>
      <c r="J255">
        <v>1</v>
      </c>
      <c r="K255" s="22">
        <f>SUM(E255:J255)</f>
        <v>4</v>
      </c>
      <c r="L255">
        <v>1</v>
      </c>
      <c r="M255">
        <v>1</v>
      </c>
      <c r="N255">
        <v>1</v>
      </c>
      <c r="O255">
        <v>1</v>
      </c>
      <c r="P255">
        <v>0</v>
      </c>
      <c r="Q255">
        <v>0</v>
      </c>
      <c r="R255">
        <v>0</v>
      </c>
      <c r="S255" s="23">
        <f>SUM(L255:R255)</f>
        <v>4</v>
      </c>
      <c r="T255">
        <v>1</v>
      </c>
      <c r="U255">
        <v>1</v>
      </c>
      <c r="V255">
        <v>1</v>
      </c>
      <c r="W255">
        <v>1</v>
      </c>
      <c r="X255" s="23">
        <f>SUM(T255:W255)</f>
        <v>4</v>
      </c>
      <c r="Y255">
        <v>0</v>
      </c>
      <c r="Z255">
        <v>0</v>
      </c>
      <c r="AA255">
        <v>0</v>
      </c>
      <c r="AB255" s="23">
        <f>SUM(Y255:AA255)</f>
        <v>0</v>
      </c>
      <c r="AC255">
        <v>1</v>
      </c>
      <c r="AD255">
        <v>1</v>
      </c>
      <c r="AE255">
        <v>0</v>
      </c>
      <c r="AF255">
        <v>0</v>
      </c>
      <c r="AG255">
        <v>1</v>
      </c>
      <c r="AH255">
        <v>0</v>
      </c>
      <c r="AI255">
        <v>1</v>
      </c>
      <c r="AJ255">
        <v>0</v>
      </c>
      <c r="AK255">
        <v>1</v>
      </c>
      <c r="AL255">
        <v>1</v>
      </c>
      <c r="AM255">
        <v>1</v>
      </c>
      <c r="AN255">
        <v>0</v>
      </c>
      <c r="AO255">
        <v>0</v>
      </c>
      <c r="AP255" s="23">
        <f>SUM(AC255:AO255)</f>
        <v>7</v>
      </c>
      <c r="AQ255" s="24">
        <f>AP255+AB255+X255+S255+K255</f>
        <v>19</v>
      </c>
      <c r="AR255" s="66">
        <f>AQ255/33</f>
        <v>0.5757575757575758</v>
      </c>
    </row>
    <row r="256" spans="1:44" s="21" customFormat="1" x14ac:dyDescent="0.25">
      <c r="A256">
        <v>251</v>
      </c>
      <c r="B256" t="s">
        <v>358</v>
      </c>
      <c r="C256" t="s">
        <v>348</v>
      </c>
      <c r="D256" t="s">
        <v>349</v>
      </c>
      <c r="E256">
        <v>0</v>
      </c>
      <c r="F256">
        <v>1</v>
      </c>
      <c r="G256">
        <v>0</v>
      </c>
      <c r="H256">
        <v>0</v>
      </c>
      <c r="I256">
        <v>1</v>
      </c>
      <c r="J256">
        <v>0</v>
      </c>
      <c r="K256" s="22">
        <f>SUM(E256:J256)</f>
        <v>2</v>
      </c>
      <c r="L256">
        <v>1</v>
      </c>
      <c r="M256">
        <v>1</v>
      </c>
      <c r="N256">
        <v>1</v>
      </c>
      <c r="O256">
        <v>1</v>
      </c>
      <c r="P256">
        <v>1</v>
      </c>
      <c r="Q256">
        <v>0</v>
      </c>
      <c r="R256">
        <v>0</v>
      </c>
      <c r="S256" s="23">
        <f>SUM(L256:R256)</f>
        <v>5</v>
      </c>
      <c r="T256">
        <v>1</v>
      </c>
      <c r="U256">
        <v>1</v>
      </c>
      <c r="V256">
        <v>1</v>
      </c>
      <c r="W256">
        <v>1</v>
      </c>
      <c r="X256" s="23">
        <f>SUM(T256:W256)</f>
        <v>4</v>
      </c>
      <c r="Y256">
        <v>1</v>
      </c>
      <c r="Z256">
        <v>1</v>
      </c>
      <c r="AA256">
        <v>0</v>
      </c>
      <c r="AB256" s="23">
        <f>SUM(Y256:AA256)</f>
        <v>2</v>
      </c>
      <c r="AC256">
        <v>1</v>
      </c>
      <c r="AD256">
        <v>1</v>
      </c>
      <c r="AE256">
        <v>0</v>
      </c>
      <c r="AF256">
        <v>0</v>
      </c>
      <c r="AG256">
        <v>0</v>
      </c>
      <c r="AH256">
        <v>1</v>
      </c>
      <c r="AI256">
        <v>1</v>
      </c>
      <c r="AJ256">
        <v>0</v>
      </c>
      <c r="AK256">
        <v>0</v>
      </c>
      <c r="AL256">
        <v>0</v>
      </c>
      <c r="AM256">
        <v>1</v>
      </c>
      <c r="AN256">
        <v>0</v>
      </c>
      <c r="AO256">
        <v>1</v>
      </c>
      <c r="AP256" s="23">
        <f>SUM(AC256:AO256)</f>
        <v>6</v>
      </c>
      <c r="AQ256" s="24">
        <f>AP256+AB256+X256+S256+K256</f>
        <v>19</v>
      </c>
      <c r="AR256" s="66">
        <f>AQ256/33</f>
        <v>0.5757575757575758</v>
      </c>
    </row>
    <row r="257" spans="1:44" s="21" customFormat="1" x14ac:dyDescent="0.25">
      <c r="A257">
        <v>252</v>
      </c>
      <c r="B257" t="s">
        <v>358</v>
      </c>
      <c r="C257" t="s">
        <v>359</v>
      </c>
      <c r="D257" t="s">
        <v>360</v>
      </c>
      <c r="E257">
        <v>1</v>
      </c>
      <c r="F257">
        <v>1</v>
      </c>
      <c r="G257">
        <v>1</v>
      </c>
      <c r="H257">
        <v>0</v>
      </c>
      <c r="I257">
        <v>1</v>
      </c>
      <c r="J257">
        <v>1</v>
      </c>
      <c r="K257" s="22">
        <f>SUM(E257:J257)</f>
        <v>5</v>
      </c>
      <c r="L257">
        <v>1</v>
      </c>
      <c r="M257">
        <v>1</v>
      </c>
      <c r="N257">
        <v>1</v>
      </c>
      <c r="O257">
        <v>0</v>
      </c>
      <c r="P257">
        <v>0</v>
      </c>
      <c r="Q257">
        <v>0</v>
      </c>
      <c r="R257">
        <v>0</v>
      </c>
      <c r="S257" s="23">
        <f>SUM(L257:R257)</f>
        <v>3</v>
      </c>
      <c r="T257">
        <v>1</v>
      </c>
      <c r="U257">
        <v>1</v>
      </c>
      <c r="V257">
        <v>0</v>
      </c>
      <c r="W257">
        <v>1</v>
      </c>
      <c r="X257" s="23">
        <f>SUM(T257:W257)</f>
        <v>3</v>
      </c>
      <c r="Y257">
        <v>1</v>
      </c>
      <c r="Z257">
        <v>1</v>
      </c>
      <c r="AA257">
        <v>0</v>
      </c>
      <c r="AB257" s="23">
        <f>SUM(Y257:AA257)</f>
        <v>2</v>
      </c>
      <c r="AC257">
        <v>1</v>
      </c>
      <c r="AD257">
        <v>1</v>
      </c>
      <c r="AE257">
        <v>0</v>
      </c>
      <c r="AF257">
        <v>0</v>
      </c>
      <c r="AG257">
        <v>0</v>
      </c>
      <c r="AH257">
        <v>0</v>
      </c>
      <c r="AI257">
        <v>1</v>
      </c>
      <c r="AJ257">
        <v>0</v>
      </c>
      <c r="AK257">
        <v>1</v>
      </c>
      <c r="AL257">
        <v>0</v>
      </c>
      <c r="AM257">
        <v>1</v>
      </c>
      <c r="AN257">
        <v>1</v>
      </c>
      <c r="AO257">
        <v>0</v>
      </c>
      <c r="AP257" s="23">
        <f>SUM(AC257:AO257)</f>
        <v>6</v>
      </c>
      <c r="AQ257" s="24">
        <f>AP257+AB257+X257+S257+K257</f>
        <v>19</v>
      </c>
      <c r="AR257" s="66">
        <f>AQ257/33</f>
        <v>0.5757575757575758</v>
      </c>
    </row>
    <row r="258" spans="1:44" s="21" customFormat="1" x14ac:dyDescent="0.25">
      <c r="A258">
        <v>253</v>
      </c>
      <c r="B258" t="s">
        <v>358</v>
      </c>
      <c r="C258" t="s">
        <v>366</v>
      </c>
      <c r="D258" t="s">
        <v>367</v>
      </c>
      <c r="E258">
        <v>0</v>
      </c>
      <c r="F258">
        <v>0</v>
      </c>
      <c r="G258">
        <v>1</v>
      </c>
      <c r="H258">
        <v>0</v>
      </c>
      <c r="I258">
        <v>1</v>
      </c>
      <c r="J258">
        <v>1</v>
      </c>
      <c r="K258" s="22">
        <f>SUM(E258:J258)</f>
        <v>3</v>
      </c>
      <c r="L258">
        <v>1</v>
      </c>
      <c r="M258">
        <v>1</v>
      </c>
      <c r="N258">
        <v>1</v>
      </c>
      <c r="O258">
        <v>1</v>
      </c>
      <c r="P258">
        <v>0</v>
      </c>
      <c r="Q258">
        <v>0</v>
      </c>
      <c r="R258">
        <v>0</v>
      </c>
      <c r="S258" s="23">
        <f>SUM(L258:R258)</f>
        <v>4</v>
      </c>
      <c r="T258">
        <v>1</v>
      </c>
      <c r="U258">
        <v>1</v>
      </c>
      <c r="V258">
        <v>0</v>
      </c>
      <c r="W258">
        <v>1</v>
      </c>
      <c r="X258" s="23">
        <f>SUM(T258:W258)</f>
        <v>3</v>
      </c>
      <c r="Y258">
        <v>1</v>
      </c>
      <c r="Z258">
        <v>1</v>
      </c>
      <c r="AA258">
        <v>0</v>
      </c>
      <c r="AB258" s="23">
        <f>SUM(Y258:AA258)</f>
        <v>2</v>
      </c>
      <c r="AC258">
        <v>1</v>
      </c>
      <c r="AD258">
        <v>1</v>
      </c>
      <c r="AE258">
        <v>0</v>
      </c>
      <c r="AF258">
        <v>0</v>
      </c>
      <c r="AG258">
        <v>0</v>
      </c>
      <c r="AH258">
        <v>0</v>
      </c>
      <c r="AI258">
        <v>1</v>
      </c>
      <c r="AJ258">
        <v>1</v>
      </c>
      <c r="AK258">
        <v>1</v>
      </c>
      <c r="AL258">
        <v>1</v>
      </c>
      <c r="AM258">
        <v>1</v>
      </c>
      <c r="AN258">
        <v>0</v>
      </c>
      <c r="AO258">
        <v>0</v>
      </c>
      <c r="AP258" s="23">
        <f>SUM(AC258:AO258)</f>
        <v>7</v>
      </c>
      <c r="AQ258" s="24">
        <f>AP258+AB258+X258+S258+K258</f>
        <v>19</v>
      </c>
      <c r="AR258" s="66">
        <f>AQ258/33</f>
        <v>0.5757575757575758</v>
      </c>
    </row>
    <row r="259" spans="1:44" s="21" customFormat="1" x14ac:dyDescent="0.25">
      <c r="A259">
        <v>254</v>
      </c>
      <c r="B259" t="s">
        <v>372</v>
      </c>
      <c r="C259" t="s">
        <v>379</v>
      </c>
      <c r="D259" t="s">
        <v>380</v>
      </c>
      <c r="E259">
        <v>1</v>
      </c>
      <c r="F259">
        <v>1</v>
      </c>
      <c r="G259">
        <v>1</v>
      </c>
      <c r="H259">
        <v>0</v>
      </c>
      <c r="I259">
        <v>1</v>
      </c>
      <c r="J259">
        <v>0</v>
      </c>
      <c r="K259" s="22">
        <f>SUM(E259:J259)</f>
        <v>4</v>
      </c>
      <c r="L259">
        <v>0</v>
      </c>
      <c r="M259">
        <v>1</v>
      </c>
      <c r="N259">
        <v>1</v>
      </c>
      <c r="O259">
        <v>1</v>
      </c>
      <c r="P259">
        <v>1</v>
      </c>
      <c r="Q259">
        <v>0</v>
      </c>
      <c r="R259">
        <v>0</v>
      </c>
      <c r="S259" s="23">
        <f>SUM(L259:R259)</f>
        <v>4</v>
      </c>
      <c r="T259">
        <v>1</v>
      </c>
      <c r="U259">
        <v>1</v>
      </c>
      <c r="V259">
        <v>0</v>
      </c>
      <c r="W259">
        <v>0</v>
      </c>
      <c r="X259" s="23">
        <f>SUM(T259:W259)</f>
        <v>2</v>
      </c>
      <c r="Y259">
        <v>1</v>
      </c>
      <c r="Z259">
        <v>0</v>
      </c>
      <c r="AA259">
        <v>0</v>
      </c>
      <c r="AB259" s="23">
        <f>SUM(Y259:AA259)</f>
        <v>1</v>
      </c>
      <c r="AC259">
        <v>1</v>
      </c>
      <c r="AD259">
        <v>1</v>
      </c>
      <c r="AE259">
        <v>1</v>
      </c>
      <c r="AF259">
        <v>1</v>
      </c>
      <c r="AG259">
        <v>1</v>
      </c>
      <c r="AH259">
        <v>0</v>
      </c>
      <c r="AI259">
        <v>1</v>
      </c>
      <c r="AJ259">
        <v>1</v>
      </c>
      <c r="AK259">
        <v>1</v>
      </c>
      <c r="AL259">
        <v>0</v>
      </c>
      <c r="AM259">
        <v>0</v>
      </c>
      <c r="AN259">
        <v>0</v>
      </c>
      <c r="AO259">
        <v>0</v>
      </c>
      <c r="AP259" s="23">
        <f>SUM(AC259:AO259)</f>
        <v>8</v>
      </c>
      <c r="AQ259" s="24">
        <f>AP259+AB259+X259+S259+K259</f>
        <v>19</v>
      </c>
      <c r="AR259" s="66">
        <f>AQ259/33</f>
        <v>0.5757575757575758</v>
      </c>
    </row>
    <row r="260" spans="1:44" s="21" customFormat="1" x14ac:dyDescent="0.25">
      <c r="A260">
        <v>255</v>
      </c>
      <c r="B260" t="s">
        <v>425</v>
      </c>
      <c r="C260" t="s">
        <v>429</v>
      </c>
      <c r="D260" t="s">
        <v>430</v>
      </c>
      <c r="E260">
        <v>0</v>
      </c>
      <c r="F260">
        <v>1</v>
      </c>
      <c r="G260">
        <v>1</v>
      </c>
      <c r="H260">
        <v>0</v>
      </c>
      <c r="I260">
        <v>1</v>
      </c>
      <c r="J260">
        <v>1</v>
      </c>
      <c r="K260" s="22">
        <f>SUM(E260:J260)</f>
        <v>4</v>
      </c>
      <c r="L260">
        <v>1</v>
      </c>
      <c r="M260">
        <v>1</v>
      </c>
      <c r="N260">
        <v>1</v>
      </c>
      <c r="O260">
        <v>1</v>
      </c>
      <c r="P260">
        <v>0</v>
      </c>
      <c r="Q260">
        <v>0</v>
      </c>
      <c r="R260">
        <v>0</v>
      </c>
      <c r="S260" s="23">
        <f>SUM(L260:R260)</f>
        <v>4</v>
      </c>
      <c r="T260">
        <v>1</v>
      </c>
      <c r="U260">
        <v>1</v>
      </c>
      <c r="V260">
        <v>1</v>
      </c>
      <c r="W260">
        <v>1</v>
      </c>
      <c r="X260" s="23">
        <f>SUM(T260:W260)</f>
        <v>4</v>
      </c>
      <c r="Y260">
        <v>0</v>
      </c>
      <c r="Z260">
        <v>0</v>
      </c>
      <c r="AA260">
        <v>0</v>
      </c>
      <c r="AB260" s="23">
        <f>SUM(Y260:AA260)</f>
        <v>0</v>
      </c>
      <c r="AC260">
        <v>1</v>
      </c>
      <c r="AD260">
        <v>1</v>
      </c>
      <c r="AE260">
        <v>1</v>
      </c>
      <c r="AF260">
        <v>0</v>
      </c>
      <c r="AG260">
        <v>1</v>
      </c>
      <c r="AH260"/>
      <c r="AI260">
        <v>1</v>
      </c>
      <c r="AJ260"/>
      <c r="AK260">
        <v>0</v>
      </c>
      <c r="AL260">
        <v>0</v>
      </c>
      <c r="AM260">
        <v>1</v>
      </c>
      <c r="AN260">
        <v>0</v>
      </c>
      <c r="AO260">
        <v>1</v>
      </c>
      <c r="AP260" s="23">
        <f>SUM(AC260:AO260)</f>
        <v>7</v>
      </c>
      <c r="AQ260" s="24">
        <f>AP260+AB260+X260+S260+K260</f>
        <v>19</v>
      </c>
      <c r="AR260" s="66">
        <f>AQ260/33</f>
        <v>0.5757575757575758</v>
      </c>
    </row>
    <row r="261" spans="1:44" s="21" customFormat="1" x14ac:dyDescent="0.25">
      <c r="A261">
        <v>256</v>
      </c>
      <c r="B261" t="s">
        <v>585</v>
      </c>
      <c r="C261" t="s">
        <v>586</v>
      </c>
      <c r="D261" t="s">
        <v>587</v>
      </c>
      <c r="E261">
        <v>0</v>
      </c>
      <c r="F261">
        <v>1</v>
      </c>
      <c r="G261">
        <v>0</v>
      </c>
      <c r="H261">
        <v>0</v>
      </c>
      <c r="I261">
        <v>1</v>
      </c>
      <c r="J261">
        <v>0</v>
      </c>
      <c r="K261" s="22">
        <f>SUM(E261:J261)</f>
        <v>2</v>
      </c>
      <c r="L261">
        <v>0</v>
      </c>
      <c r="M261">
        <v>1</v>
      </c>
      <c r="N261">
        <v>1</v>
      </c>
      <c r="O261">
        <v>0</v>
      </c>
      <c r="P261">
        <v>1</v>
      </c>
      <c r="Q261">
        <v>0</v>
      </c>
      <c r="R261">
        <v>0</v>
      </c>
      <c r="S261" s="23">
        <f>SUM(L261:R261)</f>
        <v>3</v>
      </c>
      <c r="T261">
        <v>1</v>
      </c>
      <c r="U261">
        <v>1</v>
      </c>
      <c r="V261">
        <v>1</v>
      </c>
      <c r="W261">
        <v>1</v>
      </c>
      <c r="X261" s="23">
        <f>SUM(T261:W261)</f>
        <v>4</v>
      </c>
      <c r="Y261">
        <v>1</v>
      </c>
      <c r="Z261">
        <v>0</v>
      </c>
      <c r="AA261">
        <v>0</v>
      </c>
      <c r="AB261" s="23">
        <f>SUM(Y261:AA261)</f>
        <v>1</v>
      </c>
      <c r="AC261">
        <v>1</v>
      </c>
      <c r="AD261">
        <v>1</v>
      </c>
      <c r="AE261">
        <v>1</v>
      </c>
      <c r="AF261">
        <v>1</v>
      </c>
      <c r="AG261">
        <v>1</v>
      </c>
      <c r="AH261">
        <v>1</v>
      </c>
      <c r="AI261">
        <v>1</v>
      </c>
      <c r="AJ261">
        <v>0</v>
      </c>
      <c r="AK261">
        <v>1</v>
      </c>
      <c r="AL261">
        <v>0</v>
      </c>
      <c r="AM261">
        <v>0</v>
      </c>
      <c r="AN261">
        <v>1</v>
      </c>
      <c r="AO261">
        <v>0</v>
      </c>
      <c r="AP261" s="23">
        <f>SUM(AC261:AO261)</f>
        <v>9</v>
      </c>
      <c r="AQ261" s="24">
        <f>AP261+AB261+X261+S261+K261</f>
        <v>19</v>
      </c>
      <c r="AR261" s="66">
        <f>AQ261/33</f>
        <v>0.5757575757575758</v>
      </c>
    </row>
    <row r="262" spans="1:44" s="21" customFormat="1" x14ac:dyDescent="0.25">
      <c r="A262">
        <v>257</v>
      </c>
      <c r="B262" t="s">
        <v>627</v>
      </c>
      <c r="C262" t="s">
        <v>634</v>
      </c>
      <c r="D262" t="s">
        <v>635</v>
      </c>
      <c r="E262">
        <v>0</v>
      </c>
      <c r="F262">
        <v>1</v>
      </c>
      <c r="G262">
        <v>1</v>
      </c>
      <c r="H262">
        <v>0</v>
      </c>
      <c r="I262">
        <v>0</v>
      </c>
      <c r="J262">
        <v>0</v>
      </c>
      <c r="K262" s="22">
        <f>SUM(E262:J262)</f>
        <v>2</v>
      </c>
      <c r="L262">
        <v>1</v>
      </c>
      <c r="M262">
        <v>1</v>
      </c>
      <c r="N262">
        <v>1</v>
      </c>
      <c r="O262">
        <v>1</v>
      </c>
      <c r="P262">
        <v>0</v>
      </c>
      <c r="Q262">
        <v>0</v>
      </c>
      <c r="R262">
        <v>0</v>
      </c>
      <c r="S262" s="23">
        <f>SUM(L262:R262)</f>
        <v>4</v>
      </c>
      <c r="T262">
        <v>1</v>
      </c>
      <c r="U262">
        <v>1</v>
      </c>
      <c r="V262">
        <v>1</v>
      </c>
      <c r="W262">
        <v>0</v>
      </c>
      <c r="X262" s="23">
        <f>SUM(T262:W262)</f>
        <v>3</v>
      </c>
      <c r="Y262">
        <v>1</v>
      </c>
      <c r="Z262">
        <v>1</v>
      </c>
      <c r="AA262">
        <v>0</v>
      </c>
      <c r="AB262" s="23">
        <f>SUM(Y262:AA262)</f>
        <v>2</v>
      </c>
      <c r="AC262">
        <v>1</v>
      </c>
      <c r="AD262">
        <v>1</v>
      </c>
      <c r="AE262">
        <v>1</v>
      </c>
      <c r="AF262">
        <v>1</v>
      </c>
      <c r="AG262">
        <v>0</v>
      </c>
      <c r="AH262">
        <v>0</v>
      </c>
      <c r="AI262">
        <v>1</v>
      </c>
      <c r="AJ262">
        <v>0</v>
      </c>
      <c r="AK262">
        <v>1</v>
      </c>
      <c r="AL262">
        <v>0</v>
      </c>
      <c r="AM262">
        <v>1</v>
      </c>
      <c r="AN262">
        <v>0</v>
      </c>
      <c r="AO262">
        <v>1</v>
      </c>
      <c r="AP262" s="23">
        <f>SUM(AC262:AO262)</f>
        <v>8</v>
      </c>
      <c r="AQ262" s="24">
        <f>AP262+AB262+X262+S262+K262</f>
        <v>19</v>
      </c>
      <c r="AR262" s="66">
        <f>AQ262/33</f>
        <v>0.5757575757575758</v>
      </c>
    </row>
    <row r="263" spans="1:44" s="21" customFormat="1" x14ac:dyDescent="0.25">
      <c r="A263">
        <v>258</v>
      </c>
      <c r="B263" t="s">
        <v>642</v>
      </c>
      <c r="C263" t="s">
        <v>649</v>
      </c>
      <c r="D263" t="s">
        <v>650</v>
      </c>
      <c r="E263">
        <v>0</v>
      </c>
      <c r="F263">
        <v>0</v>
      </c>
      <c r="G263">
        <v>1</v>
      </c>
      <c r="H263">
        <v>0</v>
      </c>
      <c r="I263">
        <v>1</v>
      </c>
      <c r="J263">
        <v>1</v>
      </c>
      <c r="K263" s="22">
        <f>SUM(E263:J263)</f>
        <v>3</v>
      </c>
      <c r="L263">
        <v>0</v>
      </c>
      <c r="M263">
        <v>1</v>
      </c>
      <c r="N263">
        <v>1</v>
      </c>
      <c r="O263">
        <v>1</v>
      </c>
      <c r="P263">
        <v>1</v>
      </c>
      <c r="Q263">
        <v>0</v>
      </c>
      <c r="R263">
        <v>0</v>
      </c>
      <c r="S263" s="23">
        <f>SUM(L263:R263)</f>
        <v>4</v>
      </c>
      <c r="T263">
        <v>1</v>
      </c>
      <c r="U263">
        <v>1</v>
      </c>
      <c r="V263">
        <v>1</v>
      </c>
      <c r="W263">
        <v>1</v>
      </c>
      <c r="X263" s="23">
        <f>SUM(T263:W263)</f>
        <v>4</v>
      </c>
      <c r="Y263">
        <v>1</v>
      </c>
      <c r="Z263">
        <v>0</v>
      </c>
      <c r="AA263">
        <v>0</v>
      </c>
      <c r="AB263" s="23">
        <f>SUM(Y263:AA263)</f>
        <v>1</v>
      </c>
      <c r="AC263">
        <v>1</v>
      </c>
      <c r="AD263">
        <v>1</v>
      </c>
      <c r="AE263">
        <v>0</v>
      </c>
      <c r="AF263">
        <v>0</v>
      </c>
      <c r="AG263">
        <v>1</v>
      </c>
      <c r="AH263">
        <v>1</v>
      </c>
      <c r="AI263">
        <v>1</v>
      </c>
      <c r="AJ263">
        <v>0</v>
      </c>
      <c r="AK263">
        <v>1</v>
      </c>
      <c r="AL263">
        <v>0</v>
      </c>
      <c r="AM263">
        <v>1</v>
      </c>
      <c r="AN263">
        <v>0</v>
      </c>
      <c r="AO263">
        <v>0</v>
      </c>
      <c r="AP263" s="23">
        <f>SUM(AC263:AO263)</f>
        <v>7</v>
      </c>
      <c r="AQ263" s="24">
        <f>AP263+AB263+X263+S263+K263</f>
        <v>19</v>
      </c>
      <c r="AR263" s="66">
        <f>AQ263/33</f>
        <v>0.5757575757575758</v>
      </c>
    </row>
    <row r="264" spans="1:44" s="21" customFormat="1" x14ac:dyDescent="0.25">
      <c r="A264">
        <v>259</v>
      </c>
      <c r="B264" t="s">
        <v>708</v>
      </c>
      <c r="C264" t="s">
        <v>727</v>
      </c>
      <c r="D264" t="s">
        <v>728</v>
      </c>
      <c r="E264">
        <v>1</v>
      </c>
      <c r="F264">
        <v>1</v>
      </c>
      <c r="G264">
        <v>1</v>
      </c>
      <c r="H264">
        <v>0</v>
      </c>
      <c r="I264">
        <v>1</v>
      </c>
      <c r="J264">
        <v>1</v>
      </c>
      <c r="K264" s="22">
        <f>SUM(E264:J264)</f>
        <v>5</v>
      </c>
      <c r="L264">
        <v>1</v>
      </c>
      <c r="M264">
        <v>1</v>
      </c>
      <c r="N264">
        <v>0</v>
      </c>
      <c r="O264">
        <v>1</v>
      </c>
      <c r="P264">
        <v>0</v>
      </c>
      <c r="Q264">
        <v>0</v>
      </c>
      <c r="R264">
        <v>0</v>
      </c>
      <c r="S264" s="23">
        <f>SUM(L264:R264)</f>
        <v>3</v>
      </c>
      <c r="T264">
        <v>1</v>
      </c>
      <c r="U264">
        <v>1</v>
      </c>
      <c r="V264">
        <v>1</v>
      </c>
      <c r="W264">
        <v>1</v>
      </c>
      <c r="X264" s="23">
        <f>SUM(T264:W264)</f>
        <v>4</v>
      </c>
      <c r="Y264">
        <v>0</v>
      </c>
      <c r="Z264">
        <v>1</v>
      </c>
      <c r="AA264">
        <v>0</v>
      </c>
      <c r="AB264" s="23">
        <f>SUM(Y264:AA264)</f>
        <v>1</v>
      </c>
      <c r="AC264">
        <v>1</v>
      </c>
      <c r="AD264">
        <v>1</v>
      </c>
      <c r="AE264">
        <v>0</v>
      </c>
      <c r="AF264">
        <v>0</v>
      </c>
      <c r="AG264">
        <v>1</v>
      </c>
      <c r="AH264">
        <v>0</v>
      </c>
      <c r="AI264">
        <v>1</v>
      </c>
      <c r="AJ264">
        <v>0</v>
      </c>
      <c r="AK264">
        <v>1</v>
      </c>
      <c r="AL264">
        <v>0</v>
      </c>
      <c r="AM264">
        <v>1</v>
      </c>
      <c r="AN264">
        <v>0</v>
      </c>
      <c r="AO264">
        <v>0</v>
      </c>
      <c r="AP264" s="23">
        <f>SUM(AC264:AO264)</f>
        <v>6</v>
      </c>
      <c r="AQ264" s="24">
        <f>AP264+AB264+X264+S264+K264</f>
        <v>19</v>
      </c>
      <c r="AR264" s="66">
        <f>AQ264/33</f>
        <v>0.5757575757575758</v>
      </c>
    </row>
    <row r="265" spans="1:44" s="21" customFormat="1" x14ac:dyDescent="0.25">
      <c r="A265">
        <v>260</v>
      </c>
      <c r="B265" t="s">
        <v>745</v>
      </c>
      <c r="C265" t="s">
        <v>746</v>
      </c>
      <c r="D265" t="s">
        <v>747</v>
      </c>
      <c r="E265">
        <v>0</v>
      </c>
      <c r="F265">
        <v>0</v>
      </c>
      <c r="G265">
        <v>1</v>
      </c>
      <c r="H265">
        <v>0</v>
      </c>
      <c r="I265">
        <v>0</v>
      </c>
      <c r="J265">
        <v>0</v>
      </c>
      <c r="K265" s="22">
        <f>SUM(E265:J265)</f>
        <v>1</v>
      </c>
      <c r="L265">
        <v>1</v>
      </c>
      <c r="M265">
        <v>1</v>
      </c>
      <c r="N265">
        <v>1</v>
      </c>
      <c r="O265">
        <v>1</v>
      </c>
      <c r="P265">
        <v>0</v>
      </c>
      <c r="Q265">
        <v>0</v>
      </c>
      <c r="R265">
        <v>0</v>
      </c>
      <c r="S265" s="23">
        <f>SUM(L265:R265)</f>
        <v>4</v>
      </c>
      <c r="T265">
        <v>1</v>
      </c>
      <c r="U265">
        <v>1</v>
      </c>
      <c r="V265">
        <v>1</v>
      </c>
      <c r="W265">
        <v>1</v>
      </c>
      <c r="X265" s="23">
        <f>SUM(T265:W265)</f>
        <v>4</v>
      </c>
      <c r="Y265">
        <v>1</v>
      </c>
      <c r="Z265">
        <v>1</v>
      </c>
      <c r="AA265">
        <v>1</v>
      </c>
      <c r="AB265" s="23">
        <f>SUM(Y265:AA265)</f>
        <v>3</v>
      </c>
      <c r="AC265">
        <v>1</v>
      </c>
      <c r="AD265">
        <v>1</v>
      </c>
      <c r="AE265">
        <v>0</v>
      </c>
      <c r="AF265">
        <v>0</v>
      </c>
      <c r="AG265">
        <v>0</v>
      </c>
      <c r="AH265">
        <v>0</v>
      </c>
      <c r="AI265">
        <v>1</v>
      </c>
      <c r="AJ265">
        <v>0</v>
      </c>
      <c r="AK265">
        <v>1</v>
      </c>
      <c r="AL265">
        <v>0</v>
      </c>
      <c r="AM265">
        <v>1</v>
      </c>
      <c r="AN265">
        <v>1</v>
      </c>
      <c r="AO265">
        <v>1</v>
      </c>
      <c r="AP265" s="23">
        <f>SUM(AC265:AO265)</f>
        <v>7</v>
      </c>
      <c r="AQ265" s="24">
        <f>AP265+AB265+X265+S265+K265</f>
        <v>19</v>
      </c>
      <c r="AR265" s="66">
        <f>AQ265/33</f>
        <v>0.5757575757575758</v>
      </c>
    </row>
    <row r="266" spans="1:44" s="21" customFormat="1" x14ac:dyDescent="0.25">
      <c r="A266">
        <v>261</v>
      </c>
      <c r="B266" t="s">
        <v>856</v>
      </c>
      <c r="C266" t="s">
        <v>852</v>
      </c>
      <c r="D266" t="s">
        <v>853</v>
      </c>
      <c r="E266">
        <v>1</v>
      </c>
      <c r="F266">
        <v>1</v>
      </c>
      <c r="G266">
        <v>0</v>
      </c>
      <c r="H266">
        <v>0</v>
      </c>
      <c r="I266">
        <v>1</v>
      </c>
      <c r="J266">
        <v>1</v>
      </c>
      <c r="K266" s="22">
        <f>SUM(E266:J266)</f>
        <v>4</v>
      </c>
      <c r="L266">
        <v>0</v>
      </c>
      <c r="M266">
        <v>1</v>
      </c>
      <c r="N266">
        <v>1</v>
      </c>
      <c r="O266">
        <v>1</v>
      </c>
      <c r="P266">
        <v>1</v>
      </c>
      <c r="Q266">
        <v>0</v>
      </c>
      <c r="R266">
        <v>0</v>
      </c>
      <c r="S266" s="23">
        <f>SUM(L266:R266)</f>
        <v>4</v>
      </c>
      <c r="T266">
        <v>1</v>
      </c>
      <c r="U266">
        <v>1</v>
      </c>
      <c r="V266">
        <v>1</v>
      </c>
      <c r="W266">
        <v>0</v>
      </c>
      <c r="X266" s="23">
        <f>SUM(T266:W266)</f>
        <v>3</v>
      </c>
      <c r="Y266">
        <v>0</v>
      </c>
      <c r="Z266">
        <v>0</v>
      </c>
      <c r="AA266">
        <v>0</v>
      </c>
      <c r="AB266" s="23">
        <f>SUM(Y266:AA266)</f>
        <v>0</v>
      </c>
      <c r="AC266">
        <v>1</v>
      </c>
      <c r="AD266">
        <v>1</v>
      </c>
      <c r="AE266">
        <v>1</v>
      </c>
      <c r="AF266">
        <v>0</v>
      </c>
      <c r="AG266">
        <v>1</v>
      </c>
      <c r="AH266">
        <v>0</v>
      </c>
      <c r="AI266">
        <v>1</v>
      </c>
      <c r="AJ266">
        <v>0</v>
      </c>
      <c r="AK266">
        <v>1</v>
      </c>
      <c r="AL266">
        <v>0</v>
      </c>
      <c r="AM266">
        <v>1</v>
      </c>
      <c r="AN266">
        <v>1</v>
      </c>
      <c r="AO266">
        <v>0</v>
      </c>
      <c r="AP266" s="23">
        <f>SUM(AC266:AO266)</f>
        <v>8</v>
      </c>
      <c r="AQ266" s="24">
        <f>AP266+AB266+X266+S266+K266</f>
        <v>19</v>
      </c>
      <c r="AR266" s="66">
        <f>AQ266/33</f>
        <v>0.5757575757575758</v>
      </c>
    </row>
    <row r="267" spans="1:44" s="21" customFormat="1" x14ac:dyDescent="0.25">
      <c r="A267">
        <v>262</v>
      </c>
      <c r="B267" t="s">
        <v>866</v>
      </c>
      <c r="C267" t="s">
        <v>869</v>
      </c>
      <c r="D267" t="s">
        <v>870</v>
      </c>
      <c r="E267">
        <v>0</v>
      </c>
      <c r="F267">
        <v>1</v>
      </c>
      <c r="G267">
        <v>0</v>
      </c>
      <c r="H267">
        <v>0</v>
      </c>
      <c r="I267">
        <v>1</v>
      </c>
      <c r="J267">
        <v>0</v>
      </c>
      <c r="K267" s="22">
        <f>SUM(E267:J267)</f>
        <v>2</v>
      </c>
      <c r="L267">
        <v>0</v>
      </c>
      <c r="M267">
        <v>1</v>
      </c>
      <c r="N267">
        <v>1</v>
      </c>
      <c r="O267">
        <v>0</v>
      </c>
      <c r="P267">
        <v>0</v>
      </c>
      <c r="Q267">
        <v>0</v>
      </c>
      <c r="R267">
        <v>0</v>
      </c>
      <c r="S267" s="23">
        <f>SUM(L267:R267)</f>
        <v>2</v>
      </c>
      <c r="T267">
        <v>1</v>
      </c>
      <c r="U267">
        <v>1</v>
      </c>
      <c r="V267">
        <v>0</v>
      </c>
      <c r="W267">
        <v>1</v>
      </c>
      <c r="X267" s="23">
        <f>SUM(T267:W267)</f>
        <v>3</v>
      </c>
      <c r="Y267">
        <v>1</v>
      </c>
      <c r="Z267">
        <v>1</v>
      </c>
      <c r="AA267">
        <v>0</v>
      </c>
      <c r="AB267" s="23">
        <f>SUM(Y267:AA267)</f>
        <v>2</v>
      </c>
      <c r="AC267">
        <v>1</v>
      </c>
      <c r="AD267">
        <v>1</v>
      </c>
      <c r="AE267">
        <v>0</v>
      </c>
      <c r="AF267">
        <v>1</v>
      </c>
      <c r="AG267">
        <v>1</v>
      </c>
      <c r="AH267">
        <v>1</v>
      </c>
      <c r="AI267">
        <v>1</v>
      </c>
      <c r="AJ267">
        <v>0</v>
      </c>
      <c r="AK267">
        <v>1</v>
      </c>
      <c r="AL267">
        <v>0</v>
      </c>
      <c r="AM267">
        <v>1</v>
      </c>
      <c r="AN267">
        <v>1</v>
      </c>
      <c r="AO267">
        <v>1</v>
      </c>
      <c r="AP267" s="23">
        <f>SUM(AC267:AO267)</f>
        <v>10</v>
      </c>
      <c r="AQ267" s="24">
        <f>AP267+AB267+X267+S267+K267</f>
        <v>19</v>
      </c>
      <c r="AR267" s="66">
        <f>AQ267/33</f>
        <v>0.5757575757575758</v>
      </c>
    </row>
    <row r="268" spans="1:44" s="21" customFormat="1" x14ac:dyDescent="0.25">
      <c r="A268">
        <v>263</v>
      </c>
      <c r="B268" t="s">
        <v>866</v>
      </c>
      <c r="C268" t="s">
        <v>881</v>
      </c>
      <c r="D268" t="s">
        <v>882</v>
      </c>
      <c r="E268">
        <v>0</v>
      </c>
      <c r="F268">
        <v>1</v>
      </c>
      <c r="G268">
        <v>1</v>
      </c>
      <c r="H268">
        <v>0</v>
      </c>
      <c r="I268">
        <v>1</v>
      </c>
      <c r="J268">
        <v>0</v>
      </c>
      <c r="K268" s="22">
        <f>SUM(E268:J268)</f>
        <v>3</v>
      </c>
      <c r="L268">
        <v>0</v>
      </c>
      <c r="M268">
        <v>1</v>
      </c>
      <c r="N268">
        <v>1</v>
      </c>
      <c r="O268">
        <v>0</v>
      </c>
      <c r="P268">
        <v>0</v>
      </c>
      <c r="Q268">
        <v>0</v>
      </c>
      <c r="R268">
        <v>0</v>
      </c>
      <c r="S268" s="23">
        <f>SUM(L268:R268)</f>
        <v>2</v>
      </c>
      <c r="T268">
        <v>1</v>
      </c>
      <c r="U268">
        <v>1</v>
      </c>
      <c r="V268">
        <v>0</v>
      </c>
      <c r="W268">
        <v>1</v>
      </c>
      <c r="X268" s="23">
        <f>SUM(T268:W268)</f>
        <v>3</v>
      </c>
      <c r="Y268">
        <v>1</v>
      </c>
      <c r="Z268">
        <v>0</v>
      </c>
      <c r="AA268">
        <v>0</v>
      </c>
      <c r="AB268" s="23">
        <f>SUM(Y268:AA268)</f>
        <v>1</v>
      </c>
      <c r="AC268">
        <v>1</v>
      </c>
      <c r="AD268">
        <v>1</v>
      </c>
      <c r="AE268">
        <v>1</v>
      </c>
      <c r="AF268">
        <v>1</v>
      </c>
      <c r="AG268">
        <v>1</v>
      </c>
      <c r="AH268">
        <v>1</v>
      </c>
      <c r="AI268">
        <v>1</v>
      </c>
      <c r="AJ268">
        <v>0</v>
      </c>
      <c r="AK268">
        <v>1</v>
      </c>
      <c r="AL268">
        <v>0</v>
      </c>
      <c r="AM268">
        <v>1</v>
      </c>
      <c r="AN268">
        <v>1</v>
      </c>
      <c r="AO268">
        <v>0</v>
      </c>
      <c r="AP268" s="23">
        <f>SUM(AC268:AO268)</f>
        <v>10</v>
      </c>
      <c r="AQ268" s="24">
        <f>AP268+AB268+X268+S268+K268</f>
        <v>19</v>
      </c>
      <c r="AR268" s="66">
        <f>AQ268/33</f>
        <v>0.5757575757575758</v>
      </c>
    </row>
    <row r="269" spans="1:44" s="21" customFormat="1" x14ac:dyDescent="0.25">
      <c r="A269">
        <v>264</v>
      </c>
      <c r="B269" t="s">
        <v>916</v>
      </c>
      <c r="C269" t="s">
        <v>910</v>
      </c>
      <c r="D269" t="s">
        <v>911</v>
      </c>
      <c r="E269">
        <v>0</v>
      </c>
      <c r="F269">
        <v>0</v>
      </c>
      <c r="G269">
        <v>0</v>
      </c>
      <c r="H269">
        <v>0</v>
      </c>
      <c r="I269">
        <v>1</v>
      </c>
      <c r="J269">
        <v>0</v>
      </c>
      <c r="K269" s="22">
        <f>SUM(E269:J269)</f>
        <v>1</v>
      </c>
      <c r="L269">
        <v>0</v>
      </c>
      <c r="M269">
        <v>1</v>
      </c>
      <c r="N269">
        <v>1</v>
      </c>
      <c r="O269">
        <v>0</v>
      </c>
      <c r="P269">
        <v>0</v>
      </c>
      <c r="Q269">
        <v>0</v>
      </c>
      <c r="R269">
        <v>0</v>
      </c>
      <c r="S269" s="23">
        <f>SUM(L269:R269)</f>
        <v>2</v>
      </c>
      <c r="T269">
        <v>1</v>
      </c>
      <c r="U269">
        <v>1</v>
      </c>
      <c r="V269">
        <v>1</v>
      </c>
      <c r="W269">
        <v>1</v>
      </c>
      <c r="X269" s="23">
        <f>SUM(T269:W269)</f>
        <v>4</v>
      </c>
      <c r="Y269">
        <v>1</v>
      </c>
      <c r="Z269">
        <v>0</v>
      </c>
      <c r="AA269">
        <v>0</v>
      </c>
      <c r="AB269" s="23">
        <f>SUM(Y269:AA269)</f>
        <v>1</v>
      </c>
      <c r="AC269">
        <v>1</v>
      </c>
      <c r="AD269">
        <v>1</v>
      </c>
      <c r="AE269">
        <v>1</v>
      </c>
      <c r="AF269">
        <v>0</v>
      </c>
      <c r="AG269">
        <v>1</v>
      </c>
      <c r="AH269">
        <v>1</v>
      </c>
      <c r="AI269">
        <v>1</v>
      </c>
      <c r="AJ269">
        <v>1</v>
      </c>
      <c r="AK269">
        <v>1</v>
      </c>
      <c r="AL269">
        <v>0</v>
      </c>
      <c r="AM269">
        <v>1</v>
      </c>
      <c r="AN269">
        <v>1</v>
      </c>
      <c r="AO269">
        <v>1</v>
      </c>
      <c r="AP269" s="23">
        <f>SUM(AC269:AO269)</f>
        <v>11</v>
      </c>
      <c r="AQ269" s="24">
        <f>AP269+AB269+X269+S269+K269</f>
        <v>19</v>
      </c>
      <c r="AR269" s="66">
        <f>AQ269/33</f>
        <v>0.5757575757575758</v>
      </c>
    </row>
    <row r="270" spans="1:44" s="21" customFormat="1" x14ac:dyDescent="0.25">
      <c r="A270">
        <v>265</v>
      </c>
      <c r="B270" t="s">
        <v>916</v>
      </c>
      <c r="C270" t="s">
        <v>988</v>
      </c>
      <c r="D270" t="s">
        <v>989</v>
      </c>
      <c r="E270">
        <v>0</v>
      </c>
      <c r="F270">
        <v>1</v>
      </c>
      <c r="G270">
        <v>1</v>
      </c>
      <c r="H270">
        <v>0</v>
      </c>
      <c r="I270">
        <v>1</v>
      </c>
      <c r="J270">
        <v>0</v>
      </c>
      <c r="K270" s="22">
        <f>SUM(E270:J270)</f>
        <v>3</v>
      </c>
      <c r="L270">
        <v>0</v>
      </c>
      <c r="M270">
        <v>1</v>
      </c>
      <c r="N270">
        <v>1</v>
      </c>
      <c r="O270">
        <v>0</v>
      </c>
      <c r="P270">
        <v>0</v>
      </c>
      <c r="Q270">
        <v>0</v>
      </c>
      <c r="R270">
        <v>0</v>
      </c>
      <c r="S270" s="23">
        <f>SUM(L270:R270)</f>
        <v>2</v>
      </c>
      <c r="T270">
        <v>1</v>
      </c>
      <c r="U270">
        <v>1</v>
      </c>
      <c r="V270">
        <v>1</v>
      </c>
      <c r="W270">
        <v>1</v>
      </c>
      <c r="X270" s="23">
        <f>SUM(T270:W270)</f>
        <v>4</v>
      </c>
      <c r="Y270">
        <v>0</v>
      </c>
      <c r="Z270">
        <v>0</v>
      </c>
      <c r="AA270">
        <v>0</v>
      </c>
      <c r="AB270" s="23">
        <f>SUM(Y270:AA270)</f>
        <v>0</v>
      </c>
      <c r="AC270">
        <v>1</v>
      </c>
      <c r="AD270">
        <v>1</v>
      </c>
      <c r="AE270">
        <v>0</v>
      </c>
      <c r="AF270">
        <v>1</v>
      </c>
      <c r="AG270">
        <v>1</v>
      </c>
      <c r="AH270">
        <v>1</v>
      </c>
      <c r="AI270">
        <v>1</v>
      </c>
      <c r="AJ270">
        <v>1</v>
      </c>
      <c r="AK270">
        <v>1</v>
      </c>
      <c r="AL270">
        <v>0</v>
      </c>
      <c r="AM270">
        <v>1</v>
      </c>
      <c r="AN270">
        <v>0</v>
      </c>
      <c r="AO270">
        <v>1</v>
      </c>
      <c r="AP270" s="23">
        <f>SUM(AC270:AO270)</f>
        <v>10</v>
      </c>
      <c r="AQ270" s="24">
        <f>AP270+AB270+X270+S270+K270</f>
        <v>19</v>
      </c>
      <c r="AR270" s="66">
        <f>AQ270/33</f>
        <v>0.5757575757575758</v>
      </c>
    </row>
    <row r="271" spans="1:44" s="21" customFormat="1" x14ac:dyDescent="0.25">
      <c r="A271">
        <v>266</v>
      </c>
      <c r="B271" t="s">
        <v>916</v>
      </c>
      <c r="C271" t="s">
        <v>1012</v>
      </c>
      <c r="D271" t="s">
        <v>1013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0</v>
      </c>
      <c r="K271" s="22">
        <f>SUM(E271:J271)</f>
        <v>1</v>
      </c>
      <c r="L271">
        <v>1</v>
      </c>
      <c r="M271">
        <v>0</v>
      </c>
      <c r="N271">
        <v>0</v>
      </c>
      <c r="O271">
        <v>1</v>
      </c>
      <c r="P271">
        <v>0</v>
      </c>
      <c r="Q271">
        <v>0</v>
      </c>
      <c r="R271">
        <v>0</v>
      </c>
      <c r="S271" s="23">
        <f>SUM(L271:R271)</f>
        <v>2</v>
      </c>
      <c r="T271">
        <v>1</v>
      </c>
      <c r="U271">
        <v>0</v>
      </c>
      <c r="V271">
        <v>1</v>
      </c>
      <c r="W271">
        <v>1</v>
      </c>
      <c r="X271" s="23">
        <f>SUM(T271:W271)</f>
        <v>3</v>
      </c>
      <c r="Y271">
        <v>0</v>
      </c>
      <c r="Z271">
        <v>1</v>
      </c>
      <c r="AA271">
        <v>1</v>
      </c>
      <c r="AB271" s="23">
        <f>SUM(Y271:AA271)</f>
        <v>2</v>
      </c>
      <c r="AC271">
        <v>1</v>
      </c>
      <c r="AD271">
        <v>1</v>
      </c>
      <c r="AE271">
        <v>1</v>
      </c>
      <c r="AF271">
        <v>1</v>
      </c>
      <c r="AG271">
        <v>1</v>
      </c>
      <c r="AH271">
        <v>0</v>
      </c>
      <c r="AI271">
        <v>1</v>
      </c>
      <c r="AJ271">
        <v>0</v>
      </c>
      <c r="AK271">
        <v>1</v>
      </c>
      <c r="AL271">
        <v>1</v>
      </c>
      <c r="AM271">
        <v>1</v>
      </c>
      <c r="AN271">
        <v>1</v>
      </c>
      <c r="AO271">
        <v>1</v>
      </c>
      <c r="AP271" s="23">
        <f>SUM(AC271:AO271)</f>
        <v>11</v>
      </c>
      <c r="AQ271" s="24">
        <f>AP271+AB271+X271+S271+K271</f>
        <v>19</v>
      </c>
      <c r="AR271" s="66">
        <f>AQ271/33</f>
        <v>0.5757575757575758</v>
      </c>
    </row>
    <row r="272" spans="1:44" s="21" customFormat="1" x14ac:dyDescent="0.25">
      <c r="A272">
        <v>267</v>
      </c>
      <c r="B272" t="s">
        <v>209</v>
      </c>
      <c r="C272" t="s">
        <v>203</v>
      </c>
      <c r="D272" t="s">
        <v>204</v>
      </c>
      <c r="E272">
        <v>0</v>
      </c>
      <c r="F272">
        <v>1</v>
      </c>
      <c r="G272">
        <v>1</v>
      </c>
      <c r="H272">
        <v>0</v>
      </c>
      <c r="I272">
        <v>0</v>
      </c>
      <c r="J272">
        <v>0</v>
      </c>
      <c r="K272" s="22">
        <f>SUM(E272:J272)</f>
        <v>2</v>
      </c>
      <c r="L272">
        <v>0</v>
      </c>
      <c r="M272">
        <v>1</v>
      </c>
      <c r="N272">
        <v>1</v>
      </c>
      <c r="O272">
        <v>0</v>
      </c>
      <c r="P272">
        <v>0</v>
      </c>
      <c r="Q272">
        <v>0</v>
      </c>
      <c r="R272">
        <v>0</v>
      </c>
      <c r="S272" s="23">
        <f>SUM(L272:R272)</f>
        <v>2</v>
      </c>
      <c r="T272">
        <v>1</v>
      </c>
      <c r="U272">
        <v>1</v>
      </c>
      <c r="V272">
        <v>1</v>
      </c>
      <c r="W272">
        <v>1</v>
      </c>
      <c r="X272" s="23">
        <f>SUM(T272:W272)</f>
        <v>4</v>
      </c>
      <c r="Y272">
        <v>0</v>
      </c>
      <c r="Z272">
        <v>0</v>
      </c>
      <c r="AA272">
        <v>0</v>
      </c>
      <c r="AB272" s="23">
        <f>SUM(Y272:AA272)</f>
        <v>0</v>
      </c>
      <c r="AC272">
        <v>1</v>
      </c>
      <c r="AD272">
        <v>1</v>
      </c>
      <c r="AE272">
        <v>1</v>
      </c>
      <c r="AF272">
        <v>0</v>
      </c>
      <c r="AG272">
        <v>1</v>
      </c>
      <c r="AH272">
        <v>1</v>
      </c>
      <c r="AI272">
        <v>1</v>
      </c>
      <c r="AJ272">
        <v>1</v>
      </c>
      <c r="AK272">
        <v>1</v>
      </c>
      <c r="AL272">
        <v>0</v>
      </c>
      <c r="AM272">
        <v>1</v>
      </c>
      <c r="AN272">
        <v>1</v>
      </c>
      <c r="AO272">
        <v>0</v>
      </c>
      <c r="AP272" s="23">
        <f>SUM(AC272:AO272)</f>
        <v>10</v>
      </c>
      <c r="AQ272" s="24">
        <f>AP272+AB272+X272+S272+K272</f>
        <v>18</v>
      </c>
      <c r="AR272" s="66">
        <f>AQ272/33</f>
        <v>0.54545454545454541</v>
      </c>
    </row>
    <row r="273" spans="1:44" s="21" customFormat="1" x14ac:dyDescent="0.25">
      <c r="A273">
        <v>268</v>
      </c>
      <c r="B273" t="s">
        <v>228</v>
      </c>
      <c r="C273" t="s">
        <v>245</v>
      </c>
      <c r="D273" t="s">
        <v>246</v>
      </c>
      <c r="E273">
        <v>0</v>
      </c>
      <c r="F273">
        <v>0</v>
      </c>
      <c r="G273">
        <v>1</v>
      </c>
      <c r="H273">
        <v>0</v>
      </c>
      <c r="I273">
        <v>1</v>
      </c>
      <c r="J273">
        <v>1</v>
      </c>
      <c r="K273" s="22">
        <f>SUM(E273:J273)</f>
        <v>3</v>
      </c>
      <c r="L273">
        <v>0</v>
      </c>
      <c r="M273">
        <v>1</v>
      </c>
      <c r="N273">
        <v>1</v>
      </c>
      <c r="O273">
        <v>1</v>
      </c>
      <c r="P273">
        <v>0</v>
      </c>
      <c r="Q273">
        <v>0</v>
      </c>
      <c r="R273">
        <v>0</v>
      </c>
      <c r="S273" s="23">
        <f>SUM(L273:R273)</f>
        <v>3</v>
      </c>
      <c r="T273">
        <v>1</v>
      </c>
      <c r="U273">
        <v>1</v>
      </c>
      <c r="V273">
        <v>0</v>
      </c>
      <c r="W273">
        <v>1</v>
      </c>
      <c r="X273" s="23">
        <f>SUM(T273:W273)</f>
        <v>3</v>
      </c>
      <c r="Y273">
        <v>1</v>
      </c>
      <c r="Z273">
        <v>0</v>
      </c>
      <c r="AA273">
        <v>0</v>
      </c>
      <c r="AB273" s="23">
        <f>SUM(Y273:AA273)</f>
        <v>1</v>
      </c>
      <c r="AC273">
        <v>1</v>
      </c>
      <c r="AD273">
        <v>1</v>
      </c>
      <c r="AE273">
        <v>0</v>
      </c>
      <c r="AF273">
        <v>0</v>
      </c>
      <c r="AG273">
        <v>1</v>
      </c>
      <c r="AH273">
        <v>0</v>
      </c>
      <c r="AI273">
        <v>1</v>
      </c>
      <c r="AJ273">
        <v>0</v>
      </c>
      <c r="AK273">
        <v>0</v>
      </c>
      <c r="AL273">
        <v>1</v>
      </c>
      <c r="AM273">
        <v>1</v>
      </c>
      <c r="AN273">
        <v>1</v>
      </c>
      <c r="AO273">
        <v>1</v>
      </c>
      <c r="AP273" s="23">
        <f>SUM(AC273:AO273)</f>
        <v>8</v>
      </c>
      <c r="AQ273" s="24">
        <f>AP273+AB273+X273+S273+K273</f>
        <v>18</v>
      </c>
      <c r="AR273" s="66">
        <f>AQ273/33</f>
        <v>0.54545454545454541</v>
      </c>
    </row>
    <row r="274" spans="1:44" s="21" customFormat="1" x14ac:dyDescent="0.25">
      <c r="A274">
        <v>269</v>
      </c>
      <c r="B274" t="s">
        <v>342</v>
      </c>
      <c r="C274" t="s">
        <v>346</v>
      </c>
      <c r="D274" t="s">
        <v>347</v>
      </c>
      <c r="E274">
        <v>1</v>
      </c>
      <c r="F274">
        <v>1</v>
      </c>
      <c r="G274">
        <v>0</v>
      </c>
      <c r="H274">
        <v>0</v>
      </c>
      <c r="I274">
        <v>1</v>
      </c>
      <c r="J274">
        <v>0</v>
      </c>
      <c r="K274" s="22">
        <f>SUM(E274:J274)</f>
        <v>3</v>
      </c>
      <c r="L274">
        <v>0</v>
      </c>
      <c r="M274">
        <v>1</v>
      </c>
      <c r="N274">
        <v>1</v>
      </c>
      <c r="O274">
        <v>0</v>
      </c>
      <c r="P274">
        <v>0</v>
      </c>
      <c r="Q274">
        <v>0</v>
      </c>
      <c r="R274">
        <v>0</v>
      </c>
      <c r="S274" s="23">
        <f>SUM(L274:R274)</f>
        <v>2</v>
      </c>
      <c r="T274">
        <v>1</v>
      </c>
      <c r="U274">
        <v>1</v>
      </c>
      <c r="V274">
        <v>1</v>
      </c>
      <c r="W274">
        <v>1</v>
      </c>
      <c r="X274" s="23">
        <f>SUM(T274:W274)</f>
        <v>4</v>
      </c>
      <c r="Y274">
        <v>1</v>
      </c>
      <c r="Z274">
        <v>1</v>
      </c>
      <c r="AA274">
        <v>0</v>
      </c>
      <c r="AB274" s="23">
        <f>SUM(Y274:AA274)</f>
        <v>2</v>
      </c>
      <c r="AC274">
        <v>1</v>
      </c>
      <c r="AD274">
        <v>1</v>
      </c>
      <c r="AE274">
        <v>0</v>
      </c>
      <c r="AF274">
        <v>0</v>
      </c>
      <c r="AG274">
        <v>0</v>
      </c>
      <c r="AH274">
        <v>1</v>
      </c>
      <c r="AI274">
        <v>1</v>
      </c>
      <c r="AJ274">
        <v>0</v>
      </c>
      <c r="AK274">
        <v>1</v>
      </c>
      <c r="AL274">
        <v>0</v>
      </c>
      <c r="AM274">
        <v>1</v>
      </c>
      <c r="AN274">
        <v>1</v>
      </c>
      <c r="AO274">
        <v>0</v>
      </c>
      <c r="AP274" s="23">
        <f>SUM(AC274:AO274)</f>
        <v>7</v>
      </c>
      <c r="AQ274" s="24">
        <f>AP274+AB274+X274+S274+K274</f>
        <v>18</v>
      </c>
      <c r="AR274" s="66">
        <f>AQ274/33</f>
        <v>0.54545454545454541</v>
      </c>
    </row>
    <row r="275" spans="1:44" s="21" customFormat="1" x14ac:dyDescent="0.25">
      <c r="A275">
        <v>270</v>
      </c>
      <c r="B275" t="s">
        <v>372</v>
      </c>
      <c r="C275" t="s">
        <v>383</v>
      </c>
      <c r="D275" t="s">
        <v>384</v>
      </c>
      <c r="E275">
        <v>1</v>
      </c>
      <c r="F275">
        <v>1</v>
      </c>
      <c r="G275">
        <v>0</v>
      </c>
      <c r="H275">
        <v>1</v>
      </c>
      <c r="I275">
        <v>1</v>
      </c>
      <c r="J275">
        <v>1</v>
      </c>
      <c r="K275" s="22">
        <f>SUM(E275:J275)</f>
        <v>5</v>
      </c>
      <c r="L275">
        <v>0</v>
      </c>
      <c r="M275">
        <v>1</v>
      </c>
      <c r="N275">
        <v>1</v>
      </c>
      <c r="O275">
        <v>1</v>
      </c>
      <c r="P275">
        <v>0</v>
      </c>
      <c r="Q275">
        <v>0</v>
      </c>
      <c r="R275">
        <v>0</v>
      </c>
      <c r="S275" s="23">
        <f>SUM(L275:R275)</f>
        <v>3</v>
      </c>
      <c r="T275">
        <v>1</v>
      </c>
      <c r="U275">
        <v>1</v>
      </c>
      <c r="V275">
        <v>0</v>
      </c>
      <c r="W275">
        <v>1</v>
      </c>
      <c r="X275" s="23">
        <f>SUM(T275:W275)</f>
        <v>3</v>
      </c>
      <c r="Y275">
        <v>0</v>
      </c>
      <c r="Z275">
        <v>1</v>
      </c>
      <c r="AA275">
        <v>0</v>
      </c>
      <c r="AB275" s="23">
        <f>SUM(Y275:AA275)</f>
        <v>1</v>
      </c>
      <c r="AC275">
        <v>1</v>
      </c>
      <c r="AD275">
        <v>1</v>
      </c>
      <c r="AE275">
        <v>0</v>
      </c>
      <c r="AF275">
        <v>1</v>
      </c>
      <c r="AG275">
        <v>1</v>
      </c>
      <c r="AH275">
        <v>0</v>
      </c>
      <c r="AI275">
        <v>1</v>
      </c>
      <c r="AJ275">
        <v>0</v>
      </c>
      <c r="AK275">
        <v>1</v>
      </c>
      <c r="AL275">
        <v>0</v>
      </c>
      <c r="AM275">
        <v>0</v>
      </c>
      <c r="AN275">
        <v>0</v>
      </c>
      <c r="AO275">
        <v>0</v>
      </c>
      <c r="AP275" s="23">
        <f>SUM(AC275:AO275)</f>
        <v>6</v>
      </c>
      <c r="AQ275" s="24">
        <f>AP275+AB275+X275+S275+K275</f>
        <v>18</v>
      </c>
      <c r="AR275" s="66">
        <f>AQ275/33</f>
        <v>0.54545454545454541</v>
      </c>
    </row>
    <row r="276" spans="1:44" s="21" customFormat="1" x14ac:dyDescent="0.25">
      <c r="A276">
        <v>271</v>
      </c>
      <c r="B276" t="s">
        <v>372</v>
      </c>
      <c r="C276" t="s">
        <v>393</v>
      </c>
      <c r="D276" t="s">
        <v>394</v>
      </c>
      <c r="E276">
        <v>0</v>
      </c>
      <c r="F276">
        <v>1</v>
      </c>
      <c r="G276">
        <v>0</v>
      </c>
      <c r="H276">
        <v>0</v>
      </c>
      <c r="I276">
        <v>1</v>
      </c>
      <c r="J276">
        <v>0</v>
      </c>
      <c r="K276" s="22">
        <f>SUM(E276:J276)</f>
        <v>2</v>
      </c>
      <c r="L276">
        <v>1</v>
      </c>
      <c r="M276">
        <v>1</v>
      </c>
      <c r="N276">
        <v>1</v>
      </c>
      <c r="O276">
        <v>0</v>
      </c>
      <c r="P276">
        <v>0</v>
      </c>
      <c r="Q276">
        <v>0</v>
      </c>
      <c r="R276">
        <v>0</v>
      </c>
      <c r="S276" s="23">
        <f>SUM(L276:R276)</f>
        <v>3</v>
      </c>
      <c r="T276">
        <v>1</v>
      </c>
      <c r="U276">
        <v>1</v>
      </c>
      <c r="V276">
        <v>1</v>
      </c>
      <c r="W276">
        <v>0</v>
      </c>
      <c r="X276" s="23">
        <f>SUM(T276:W276)</f>
        <v>3</v>
      </c>
      <c r="Y276">
        <v>0</v>
      </c>
      <c r="Z276">
        <v>0</v>
      </c>
      <c r="AA276">
        <v>0</v>
      </c>
      <c r="AB276" s="23">
        <f>SUM(Y276:AA276)</f>
        <v>0</v>
      </c>
      <c r="AC276">
        <v>1</v>
      </c>
      <c r="AD276">
        <v>1</v>
      </c>
      <c r="AE276">
        <v>1</v>
      </c>
      <c r="AF276">
        <v>0</v>
      </c>
      <c r="AG276">
        <v>1</v>
      </c>
      <c r="AH276">
        <v>1</v>
      </c>
      <c r="AI276">
        <v>1</v>
      </c>
      <c r="AJ276">
        <v>0</v>
      </c>
      <c r="AK276">
        <v>1</v>
      </c>
      <c r="AL276">
        <v>0</v>
      </c>
      <c r="AM276">
        <v>1</v>
      </c>
      <c r="AN276">
        <v>1</v>
      </c>
      <c r="AO276">
        <v>1</v>
      </c>
      <c r="AP276" s="23">
        <f>SUM(AC276:AO276)</f>
        <v>10</v>
      </c>
      <c r="AQ276" s="24">
        <f>AP276+AB276+X276+S276+K276</f>
        <v>18</v>
      </c>
      <c r="AR276" s="66">
        <f>AQ276/33</f>
        <v>0.54545454545454541</v>
      </c>
    </row>
    <row r="277" spans="1:44" s="21" customFormat="1" x14ac:dyDescent="0.25">
      <c r="A277">
        <v>272</v>
      </c>
      <c r="B277" t="s">
        <v>462</v>
      </c>
      <c r="C277" t="s">
        <v>471</v>
      </c>
      <c r="D277" t="s">
        <v>472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 s="22">
        <f>SUM(E277:J277)</f>
        <v>0</v>
      </c>
      <c r="L277">
        <v>1</v>
      </c>
      <c r="M277">
        <v>1</v>
      </c>
      <c r="N277">
        <v>1</v>
      </c>
      <c r="O277">
        <v>1</v>
      </c>
      <c r="P277">
        <v>0</v>
      </c>
      <c r="Q277">
        <v>0</v>
      </c>
      <c r="R277">
        <v>0</v>
      </c>
      <c r="S277" s="23">
        <f>SUM(L277:R277)</f>
        <v>4</v>
      </c>
      <c r="T277">
        <v>1</v>
      </c>
      <c r="U277">
        <v>1</v>
      </c>
      <c r="V277">
        <v>1</v>
      </c>
      <c r="W277">
        <v>1</v>
      </c>
      <c r="X277" s="23">
        <f>SUM(T277:W277)</f>
        <v>4</v>
      </c>
      <c r="Y277">
        <v>1</v>
      </c>
      <c r="Z277">
        <v>1</v>
      </c>
      <c r="AA277">
        <v>0</v>
      </c>
      <c r="AB277" s="23">
        <f>SUM(Y277:AA277)</f>
        <v>2</v>
      </c>
      <c r="AC277">
        <v>1</v>
      </c>
      <c r="AD277">
        <v>1</v>
      </c>
      <c r="AE277">
        <v>0</v>
      </c>
      <c r="AF277">
        <v>0</v>
      </c>
      <c r="AG277">
        <v>1</v>
      </c>
      <c r="AH277">
        <v>1</v>
      </c>
      <c r="AI277">
        <v>1</v>
      </c>
      <c r="AJ277">
        <v>0</v>
      </c>
      <c r="AK277">
        <v>1</v>
      </c>
      <c r="AL277">
        <v>1</v>
      </c>
      <c r="AM277">
        <v>1</v>
      </c>
      <c r="AN277">
        <v>0</v>
      </c>
      <c r="AO277">
        <v>0</v>
      </c>
      <c r="AP277" s="23">
        <f>SUM(AC277:AO277)</f>
        <v>8</v>
      </c>
      <c r="AQ277" s="24">
        <f>AP277+AB277+X277+S277+K277</f>
        <v>18</v>
      </c>
      <c r="AR277" s="66">
        <f>AQ277/33</f>
        <v>0.54545454545454541</v>
      </c>
    </row>
    <row r="278" spans="1:44" s="21" customFormat="1" x14ac:dyDescent="0.25">
      <c r="A278">
        <v>273</v>
      </c>
      <c r="B278" t="s">
        <v>508</v>
      </c>
      <c r="C278" t="s">
        <v>509</v>
      </c>
      <c r="D278" t="s">
        <v>510</v>
      </c>
      <c r="E278">
        <v>0</v>
      </c>
      <c r="F278">
        <v>1</v>
      </c>
      <c r="G278">
        <v>1</v>
      </c>
      <c r="H278">
        <v>0</v>
      </c>
      <c r="I278">
        <v>1</v>
      </c>
      <c r="J278">
        <v>0</v>
      </c>
      <c r="K278" s="22">
        <f>SUM(E278:J278)</f>
        <v>3</v>
      </c>
      <c r="L278">
        <v>1</v>
      </c>
      <c r="M278">
        <v>1</v>
      </c>
      <c r="N278">
        <v>0</v>
      </c>
      <c r="O278">
        <v>1</v>
      </c>
      <c r="P278">
        <v>0</v>
      </c>
      <c r="Q278">
        <v>0</v>
      </c>
      <c r="R278">
        <v>0</v>
      </c>
      <c r="S278" s="23">
        <f>SUM(L278:R278)</f>
        <v>3</v>
      </c>
      <c r="T278">
        <v>1</v>
      </c>
      <c r="U278">
        <v>1</v>
      </c>
      <c r="V278">
        <v>0</v>
      </c>
      <c r="W278">
        <v>1</v>
      </c>
      <c r="X278" s="23">
        <f>SUM(T278:W278)</f>
        <v>3</v>
      </c>
      <c r="Y278">
        <v>1</v>
      </c>
      <c r="Z278">
        <v>1</v>
      </c>
      <c r="AA278">
        <v>0</v>
      </c>
      <c r="AB278" s="23">
        <f>SUM(Y278:AA278)</f>
        <v>2</v>
      </c>
      <c r="AC278">
        <v>1</v>
      </c>
      <c r="AD278">
        <v>1</v>
      </c>
      <c r="AE278">
        <v>0</v>
      </c>
      <c r="AF278">
        <v>0</v>
      </c>
      <c r="AG278">
        <v>0</v>
      </c>
      <c r="AH278">
        <v>1</v>
      </c>
      <c r="AI278">
        <v>1</v>
      </c>
      <c r="AJ278">
        <v>0</v>
      </c>
      <c r="AK278">
        <v>0</v>
      </c>
      <c r="AL278">
        <v>1</v>
      </c>
      <c r="AM278">
        <v>1</v>
      </c>
      <c r="AN278">
        <v>1</v>
      </c>
      <c r="AO278">
        <v>0</v>
      </c>
      <c r="AP278" s="23">
        <f>SUM(AC278:AO278)</f>
        <v>7</v>
      </c>
      <c r="AQ278" s="24">
        <f>AP278+AB278+X278+S278+K278</f>
        <v>18</v>
      </c>
      <c r="AR278" s="66">
        <f>AQ278/33</f>
        <v>0.54545454545454541</v>
      </c>
    </row>
    <row r="279" spans="1:44" s="21" customFormat="1" x14ac:dyDescent="0.25">
      <c r="A279">
        <v>274</v>
      </c>
      <c r="B279" t="s">
        <v>508</v>
      </c>
      <c r="C279" t="s">
        <v>511</v>
      </c>
      <c r="D279" t="s">
        <v>512</v>
      </c>
      <c r="E279">
        <v>1</v>
      </c>
      <c r="F279">
        <v>0</v>
      </c>
      <c r="G279">
        <v>0</v>
      </c>
      <c r="H279">
        <v>0</v>
      </c>
      <c r="I279">
        <v>1</v>
      </c>
      <c r="J279">
        <v>0</v>
      </c>
      <c r="K279" s="22">
        <f>SUM(E279:J279)</f>
        <v>2</v>
      </c>
      <c r="L279">
        <v>1</v>
      </c>
      <c r="M279">
        <v>1</v>
      </c>
      <c r="N279">
        <v>1</v>
      </c>
      <c r="O279">
        <v>1</v>
      </c>
      <c r="P279">
        <v>0</v>
      </c>
      <c r="Q279">
        <v>0</v>
      </c>
      <c r="R279">
        <v>0</v>
      </c>
      <c r="S279" s="23">
        <f>SUM(L279:R279)</f>
        <v>4</v>
      </c>
      <c r="T279">
        <v>1</v>
      </c>
      <c r="U279">
        <v>1</v>
      </c>
      <c r="V279">
        <v>0</v>
      </c>
      <c r="W279">
        <v>1</v>
      </c>
      <c r="X279" s="23">
        <f>SUM(T279:W279)</f>
        <v>3</v>
      </c>
      <c r="Y279">
        <v>1</v>
      </c>
      <c r="Z279">
        <v>1</v>
      </c>
      <c r="AA279">
        <v>0</v>
      </c>
      <c r="AB279" s="23">
        <f>SUM(Y279:AA279)</f>
        <v>2</v>
      </c>
      <c r="AC279">
        <v>1</v>
      </c>
      <c r="AD279">
        <v>1</v>
      </c>
      <c r="AE279">
        <v>0</v>
      </c>
      <c r="AF279">
        <v>0</v>
      </c>
      <c r="AG279">
        <v>0</v>
      </c>
      <c r="AH279">
        <v>1</v>
      </c>
      <c r="AI279">
        <v>1</v>
      </c>
      <c r="AJ279">
        <v>0</v>
      </c>
      <c r="AK279">
        <v>1</v>
      </c>
      <c r="AL279">
        <v>0</v>
      </c>
      <c r="AM279">
        <v>1</v>
      </c>
      <c r="AN279">
        <v>1</v>
      </c>
      <c r="AO279">
        <v>0</v>
      </c>
      <c r="AP279" s="23">
        <f>SUM(AC279:AO279)</f>
        <v>7</v>
      </c>
      <c r="AQ279" s="24">
        <f>AP279+AB279+X279+S279+K279</f>
        <v>18</v>
      </c>
      <c r="AR279" s="66">
        <f>AQ279/33</f>
        <v>0.54545454545454541</v>
      </c>
    </row>
    <row r="280" spans="1:44" s="21" customFormat="1" x14ac:dyDescent="0.25">
      <c r="A280">
        <v>275</v>
      </c>
      <c r="B280" t="s">
        <v>508</v>
      </c>
      <c r="C280" t="s">
        <v>519</v>
      </c>
      <c r="D280" t="s">
        <v>520</v>
      </c>
      <c r="E280">
        <v>0</v>
      </c>
      <c r="F280">
        <v>0</v>
      </c>
      <c r="G280">
        <v>1</v>
      </c>
      <c r="H280">
        <v>0</v>
      </c>
      <c r="I280">
        <v>0</v>
      </c>
      <c r="J280">
        <v>0</v>
      </c>
      <c r="K280" s="22">
        <f>SUM(E280:J280)</f>
        <v>1</v>
      </c>
      <c r="L280">
        <v>1</v>
      </c>
      <c r="M280">
        <v>1</v>
      </c>
      <c r="N280">
        <v>1</v>
      </c>
      <c r="O280">
        <v>1</v>
      </c>
      <c r="P280">
        <v>0</v>
      </c>
      <c r="Q280">
        <v>0</v>
      </c>
      <c r="R280">
        <v>0</v>
      </c>
      <c r="S280" s="23">
        <f>SUM(L280:R280)</f>
        <v>4</v>
      </c>
      <c r="T280">
        <v>1</v>
      </c>
      <c r="U280">
        <v>1</v>
      </c>
      <c r="V280">
        <v>0</v>
      </c>
      <c r="W280">
        <v>0</v>
      </c>
      <c r="X280" s="23">
        <f>SUM(T280:W280)</f>
        <v>2</v>
      </c>
      <c r="Y280">
        <v>1</v>
      </c>
      <c r="Z280">
        <v>1</v>
      </c>
      <c r="AA280">
        <v>0</v>
      </c>
      <c r="AB280" s="23">
        <f>SUM(Y280:AA280)</f>
        <v>2</v>
      </c>
      <c r="AC280">
        <v>1</v>
      </c>
      <c r="AD280">
        <v>1</v>
      </c>
      <c r="AE280">
        <v>0</v>
      </c>
      <c r="AF280">
        <v>1</v>
      </c>
      <c r="AG280">
        <v>1</v>
      </c>
      <c r="AH280">
        <v>0</v>
      </c>
      <c r="AI280">
        <v>1</v>
      </c>
      <c r="AJ280">
        <v>1</v>
      </c>
      <c r="AK280">
        <v>1</v>
      </c>
      <c r="AL280">
        <v>0</v>
      </c>
      <c r="AM280">
        <v>1</v>
      </c>
      <c r="AN280">
        <v>1</v>
      </c>
      <c r="AO280">
        <v>0</v>
      </c>
      <c r="AP280" s="23">
        <f>SUM(AC280:AO280)</f>
        <v>9</v>
      </c>
      <c r="AQ280" s="24">
        <f>AP280+AB280+X280+S280+K280</f>
        <v>18</v>
      </c>
      <c r="AR280" s="66">
        <f>AQ280/33</f>
        <v>0.54545454545454541</v>
      </c>
    </row>
    <row r="281" spans="1:44" s="21" customFormat="1" x14ac:dyDescent="0.25">
      <c r="A281">
        <v>276</v>
      </c>
      <c r="B281" t="s">
        <v>2022</v>
      </c>
      <c r="C281" t="s">
        <v>521</v>
      </c>
      <c r="D281" t="s">
        <v>522</v>
      </c>
      <c r="E281">
        <v>1</v>
      </c>
      <c r="F281">
        <v>0</v>
      </c>
      <c r="G281">
        <v>0</v>
      </c>
      <c r="H281">
        <v>0</v>
      </c>
      <c r="I281">
        <v>1</v>
      </c>
      <c r="J281">
        <v>0</v>
      </c>
      <c r="K281" s="22">
        <f>SUM(E281:J281)</f>
        <v>2</v>
      </c>
      <c r="L281">
        <v>1</v>
      </c>
      <c r="M281">
        <v>1</v>
      </c>
      <c r="N281">
        <v>1</v>
      </c>
      <c r="O281">
        <v>1</v>
      </c>
      <c r="P281">
        <v>0</v>
      </c>
      <c r="Q281">
        <v>0</v>
      </c>
      <c r="R281">
        <v>0</v>
      </c>
      <c r="S281" s="23">
        <f>SUM(L281:R281)</f>
        <v>4</v>
      </c>
      <c r="T281">
        <v>1</v>
      </c>
      <c r="U281">
        <v>1</v>
      </c>
      <c r="V281">
        <v>1</v>
      </c>
      <c r="W281">
        <v>1</v>
      </c>
      <c r="X281" s="23">
        <f>SUM(T281:W281)</f>
        <v>4</v>
      </c>
      <c r="Y281">
        <v>0</v>
      </c>
      <c r="Z281">
        <v>1</v>
      </c>
      <c r="AA281">
        <v>0</v>
      </c>
      <c r="AB281" s="23">
        <f>SUM(Y281:AA281)</f>
        <v>1</v>
      </c>
      <c r="AC281">
        <v>1</v>
      </c>
      <c r="AD281">
        <v>1</v>
      </c>
      <c r="AE281">
        <v>1</v>
      </c>
      <c r="AF281">
        <v>1</v>
      </c>
      <c r="AG281">
        <v>1</v>
      </c>
      <c r="AH281">
        <v>0</v>
      </c>
      <c r="AI281">
        <v>1</v>
      </c>
      <c r="AJ281">
        <v>0</v>
      </c>
      <c r="AK281">
        <v>1</v>
      </c>
      <c r="AL281">
        <v>0</v>
      </c>
      <c r="AM281">
        <v>0</v>
      </c>
      <c r="AN281">
        <v>0</v>
      </c>
      <c r="AO281">
        <v>0</v>
      </c>
      <c r="AP281" s="23">
        <f>SUM(AC281:AO281)</f>
        <v>7</v>
      </c>
      <c r="AQ281" s="24">
        <f>AP281+AB281+X281+S281+K281</f>
        <v>18</v>
      </c>
      <c r="AR281" s="66">
        <f>AQ281/33</f>
        <v>0.54545454545454541</v>
      </c>
    </row>
    <row r="282" spans="1:44" s="21" customFormat="1" x14ac:dyDescent="0.25">
      <c r="A282">
        <v>277</v>
      </c>
      <c r="B282" t="s">
        <v>527</v>
      </c>
      <c r="C282" t="s">
        <v>536</v>
      </c>
      <c r="D282" t="s">
        <v>537</v>
      </c>
      <c r="E282">
        <v>0</v>
      </c>
      <c r="F282">
        <v>0</v>
      </c>
      <c r="G282">
        <v>1</v>
      </c>
      <c r="H282">
        <v>0</v>
      </c>
      <c r="I282">
        <v>1</v>
      </c>
      <c r="J282">
        <v>1</v>
      </c>
      <c r="K282" s="22">
        <f>SUM(E282:J282)</f>
        <v>3</v>
      </c>
      <c r="L282">
        <v>1</v>
      </c>
      <c r="M282">
        <v>1</v>
      </c>
      <c r="N282">
        <v>1</v>
      </c>
      <c r="O282">
        <v>1</v>
      </c>
      <c r="P282">
        <v>0</v>
      </c>
      <c r="Q282">
        <v>0</v>
      </c>
      <c r="R282">
        <v>0</v>
      </c>
      <c r="S282" s="23">
        <f>SUM(L282:R282)</f>
        <v>4</v>
      </c>
      <c r="T282">
        <v>1</v>
      </c>
      <c r="U282">
        <v>1</v>
      </c>
      <c r="V282">
        <v>0</v>
      </c>
      <c r="W282">
        <v>1</v>
      </c>
      <c r="X282" s="23">
        <f>SUM(T282:W282)</f>
        <v>3</v>
      </c>
      <c r="Y282">
        <v>0</v>
      </c>
      <c r="Z282">
        <v>0</v>
      </c>
      <c r="AA282">
        <v>0</v>
      </c>
      <c r="AB282" s="23">
        <f>SUM(Y282:AA282)</f>
        <v>0</v>
      </c>
      <c r="AC282">
        <v>1</v>
      </c>
      <c r="AD282">
        <v>1</v>
      </c>
      <c r="AE282">
        <v>0</v>
      </c>
      <c r="AF282">
        <v>0</v>
      </c>
      <c r="AG282">
        <v>0</v>
      </c>
      <c r="AH282">
        <v>1</v>
      </c>
      <c r="AI282">
        <v>1</v>
      </c>
      <c r="AJ282">
        <v>1</v>
      </c>
      <c r="AK282">
        <v>1</v>
      </c>
      <c r="AL282">
        <v>0</v>
      </c>
      <c r="AM282">
        <v>1</v>
      </c>
      <c r="AN282">
        <v>1</v>
      </c>
      <c r="AO282">
        <v>0</v>
      </c>
      <c r="AP282" s="23">
        <f>SUM(AC282:AO282)</f>
        <v>8</v>
      </c>
      <c r="AQ282" s="24">
        <f>AP282+AB282+X282+S282+K282</f>
        <v>18</v>
      </c>
      <c r="AR282" s="66">
        <f>AQ282/33</f>
        <v>0.54545454545454541</v>
      </c>
    </row>
    <row r="283" spans="1:44" s="21" customFormat="1" x14ac:dyDescent="0.25">
      <c r="A283">
        <v>278</v>
      </c>
      <c r="B283" t="s">
        <v>527</v>
      </c>
      <c r="C283" t="s">
        <v>538</v>
      </c>
      <c r="D283" t="s">
        <v>539</v>
      </c>
      <c r="E283">
        <v>0</v>
      </c>
      <c r="F283">
        <v>0</v>
      </c>
      <c r="G283">
        <v>1</v>
      </c>
      <c r="H283">
        <v>0</v>
      </c>
      <c r="I283">
        <v>1</v>
      </c>
      <c r="J283">
        <v>1</v>
      </c>
      <c r="K283" s="22">
        <f>SUM(E283:J283)</f>
        <v>3</v>
      </c>
      <c r="L283">
        <v>1</v>
      </c>
      <c r="M283">
        <v>1</v>
      </c>
      <c r="N283">
        <v>1</v>
      </c>
      <c r="O283">
        <v>0</v>
      </c>
      <c r="P283">
        <v>1</v>
      </c>
      <c r="Q283">
        <v>0</v>
      </c>
      <c r="R283">
        <v>0</v>
      </c>
      <c r="S283" s="23">
        <f>SUM(L283:R283)</f>
        <v>4</v>
      </c>
      <c r="T283">
        <v>1</v>
      </c>
      <c r="U283">
        <v>0</v>
      </c>
      <c r="V283">
        <v>0</v>
      </c>
      <c r="W283">
        <v>0</v>
      </c>
      <c r="X283" s="23">
        <f>SUM(T283:W283)</f>
        <v>1</v>
      </c>
      <c r="Y283">
        <v>0</v>
      </c>
      <c r="Z283">
        <v>0</v>
      </c>
      <c r="AA283">
        <v>0</v>
      </c>
      <c r="AB283" s="23">
        <f>SUM(Y283:AA283)</f>
        <v>0</v>
      </c>
      <c r="AC283">
        <v>1</v>
      </c>
      <c r="AD283">
        <v>1</v>
      </c>
      <c r="AE283">
        <v>1</v>
      </c>
      <c r="AF283">
        <v>1</v>
      </c>
      <c r="AG283">
        <v>1</v>
      </c>
      <c r="AH283">
        <v>1</v>
      </c>
      <c r="AI283">
        <v>1</v>
      </c>
      <c r="AJ283">
        <v>1</v>
      </c>
      <c r="AK283">
        <v>1</v>
      </c>
      <c r="AL283">
        <v>0</v>
      </c>
      <c r="AM283">
        <v>0</v>
      </c>
      <c r="AN283">
        <v>1</v>
      </c>
      <c r="AO283">
        <v>0</v>
      </c>
      <c r="AP283" s="23">
        <f>SUM(AC283:AO283)</f>
        <v>10</v>
      </c>
      <c r="AQ283" s="24">
        <f>AP283+AB283+X283+S283+K283</f>
        <v>18</v>
      </c>
      <c r="AR283" s="66">
        <f>AQ283/33</f>
        <v>0.54545454545454541</v>
      </c>
    </row>
    <row r="284" spans="1:44" s="21" customFormat="1" x14ac:dyDescent="0.25">
      <c r="A284">
        <v>279</v>
      </c>
      <c r="B284" t="s">
        <v>540</v>
      </c>
      <c r="C284" t="s">
        <v>559</v>
      </c>
      <c r="D284" t="s">
        <v>560</v>
      </c>
      <c r="E284">
        <v>0</v>
      </c>
      <c r="F284">
        <v>1</v>
      </c>
      <c r="G284">
        <v>1</v>
      </c>
      <c r="H284">
        <v>1</v>
      </c>
      <c r="I284">
        <v>0</v>
      </c>
      <c r="J284">
        <v>0</v>
      </c>
      <c r="K284" s="22">
        <f>SUM(E284:J284)</f>
        <v>3</v>
      </c>
      <c r="L284">
        <v>0</v>
      </c>
      <c r="M284">
        <v>1</v>
      </c>
      <c r="N284">
        <v>1</v>
      </c>
      <c r="O284">
        <v>0</v>
      </c>
      <c r="P284">
        <v>0</v>
      </c>
      <c r="Q284">
        <v>0</v>
      </c>
      <c r="R284">
        <v>0</v>
      </c>
      <c r="S284" s="23">
        <f>SUM(L284:R284)</f>
        <v>2</v>
      </c>
      <c r="T284">
        <v>1</v>
      </c>
      <c r="U284">
        <v>1</v>
      </c>
      <c r="V284">
        <v>1</v>
      </c>
      <c r="W284">
        <v>1</v>
      </c>
      <c r="X284" s="23">
        <f>SUM(T284:W284)</f>
        <v>4</v>
      </c>
      <c r="Y284">
        <v>1</v>
      </c>
      <c r="Z284">
        <v>1</v>
      </c>
      <c r="AA284">
        <v>0</v>
      </c>
      <c r="AB284" s="23">
        <f>SUM(Y284:AA284)</f>
        <v>2</v>
      </c>
      <c r="AC284">
        <v>1</v>
      </c>
      <c r="AD284">
        <v>1</v>
      </c>
      <c r="AE284">
        <v>0</v>
      </c>
      <c r="AF284">
        <v>0</v>
      </c>
      <c r="AG284">
        <v>0</v>
      </c>
      <c r="AH284">
        <v>1</v>
      </c>
      <c r="AI284">
        <v>1</v>
      </c>
      <c r="AJ284">
        <v>0</v>
      </c>
      <c r="AK284">
        <v>1</v>
      </c>
      <c r="AL284">
        <v>0</v>
      </c>
      <c r="AM284">
        <v>1</v>
      </c>
      <c r="AN284">
        <v>0</v>
      </c>
      <c r="AO284">
        <v>1</v>
      </c>
      <c r="AP284" s="23">
        <f>SUM(AC284:AO284)</f>
        <v>7</v>
      </c>
      <c r="AQ284" s="24">
        <f>AP284+AB284+X284+S284+K284</f>
        <v>18</v>
      </c>
      <c r="AR284" s="66">
        <f>AQ284/33</f>
        <v>0.54545454545454541</v>
      </c>
    </row>
    <row r="285" spans="1:44" s="21" customFormat="1" x14ac:dyDescent="0.25">
      <c r="A285">
        <v>280</v>
      </c>
      <c r="B285" t="s">
        <v>569</v>
      </c>
      <c r="C285" t="s">
        <v>567</v>
      </c>
      <c r="D285" t="s">
        <v>568</v>
      </c>
      <c r="E285">
        <v>0</v>
      </c>
      <c r="F285">
        <v>0</v>
      </c>
      <c r="G285">
        <v>1</v>
      </c>
      <c r="H285">
        <v>0</v>
      </c>
      <c r="I285">
        <v>0</v>
      </c>
      <c r="J285">
        <v>0</v>
      </c>
      <c r="K285" s="22">
        <f>SUM(E285:J285)</f>
        <v>1</v>
      </c>
      <c r="L285">
        <v>0</v>
      </c>
      <c r="M285">
        <v>1</v>
      </c>
      <c r="N285">
        <v>1</v>
      </c>
      <c r="O285">
        <v>0</v>
      </c>
      <c r="P285">
        <v>1</v>
      </c>
      <c r="Q285">
        <v>0</v>
      </c>
      <c r="R285">
        <v>0</v>
      </c>
      <c r="S285" s="23">
        <f>SUM(L285:R285)</f>
        <v>3</v>
      </c>
      <c r="T285">
        <v>1</v>
      </c>
      <c r="U285">
        <v>1</v>
      </c>
      <c r="V285">
        <v>1</v>
      </c>
      <c r="W285">
        <v>1</v>
      </c>
      <c r="X285" s="23">
        <f>SUM(T285:W285)</f>
        <v>4</v>
      </c>
      <c r="Y285">
        <v>1</v>
      </c>
      <c r="Z285">
        <v>0</v>
      </c>
      <c r="AA285">
        <v>0</v>
      </c>
      <c r="AB285" s="23">
        <f>SUM(Y285:AA285)</f>
        <v>1</v>
      </c>
      <c r="AC285">
        <v>1</v>
      </c>
      <c r="AD285">
        <v>1</v>
      </c>
      <c r="AE285">
        <v>1</v>
      </c>
      <c r="AF285">
        <v>1</v>
      </c>
      <c r="AG285">
        <v>1</v>
      </c>
      <c r="AH285">
        <v>1</v>
      </c>
      <c r="AI285">
        <v>1</v>
      </c>
      <c r="AJ285">
        <v>0</v>
      </c>
      <c r="AK285">
        <v>1</v>
      </c>
      <c r="AL285">
        <v>0</v>
      </c>
      <c r="AM285">
        <v>1</v>
      </c>
      <c r="AN285">
        <v>0</v>
      </c>
      <c r="AO285">
        <v>0</v>
      </c>
      <c r="AP285" s="23">
        <f>SUM(AC285:AO285)</f>
        <v>9</v>
      </c>
      <c r="AQ285" s="24">
        <f>AP285+AB285+X285+S285+K285</f>
        <v>18</v>
      </c>
      <c r="AR285" s="66">
        <f>AQ285/33</f>
        <v>0.54545454545454541</v>
      </c>
    </row>
    <row r="286" spans="1:44" s="21" customFormat="1" x14ac:dyDescent="0.25">
      <c r="A286">
        <v>281</v>
      </c>
      <c r="B286" t="s">
        <v>585</v>
      </c>
      <c r="C286" t="s">
        <v>600</v>
      </c>
      <c r="D286" t="s">
        <v>601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 s="22">
        <f>SUM(E286:J286)</f>
        <v>0</v>
      </c>
      <c r="L286">
        <v>1</v>
      </c>
      <c r="M286">
        <v>1</v>
      </c>
      <c r="N286">
        <v>1</v>
      </c>
      <c r="O286">
        <v>1</v>
      </c>
      <c r="P286">
        <v>0</v>
      </c>
      <c r="Q286">
        <v>0</v>
      </c>
      <c r="R286">
        <v>0</v>
      </c>
      <c r="S286" s="23">
        <f>SUM(L286:R286)</f>
        <v>4</v>
      </c>
      <c r="T286">
        <v>1</v>
      </c>
      <c r="U286">
        <v>1</v>
      </c>
      <c r="V286">
        <v>1</v>
      </c>
      <c r="W286">
        <v>1</v>
      </c>
      <c r="X286" s="23">
        <f>SUM(T286:W286)</f>
        <v>4</v>
      </c>
      <c r="Y286">
        <v>1</v>
      </c>
      <c r="Z286">
        <v>1</v>
      </c>
      <c r="AA286">
        <v>0</v>
      </c>
      <c r="AB286" s="23">
        <f>SUM(Y286:AA286)</f>
        <v>2</v>
      </c>
      <c r="AC286">
        <v>1</v>
      </c>
      <c r="AD286">
        <v>1</v>
      </c>
      <c r="AE286">
        <v>0</v>
      </c>
      <c r="AF286">
        <v>1</v>
      </c>
      <c r="AG286">
        <v>1</v>
      </c>
      <c r="AH286">
        <v>1</v>
      </c>
      <c r="AI286">
        <v>1</v>
      </c>
      <c r="AJ286">
        <v>1</v>
      </c>
      <c r="AK286">
        <v>1</v>
      </c>
      <c r="AL286">
        <v>0</v>
      </c>
      <c r="AM286">
        <v>0</v>
      </c>
      <c r="AN286">
        <v>0</v>
      </c>
      <c r="AO286">
        <v>0</v>
      </c>
      <c r="AP286" s="23">
        <f>SUM(AC286:AO286)</f>
        <v>8</v>
      </c>
      <c r="AQ286" s="24">
        <f>AP286+AB286+X286+S286+K286</f>
        <v>18</v>
      </c>
      <c r="AR286" s="66">
        <f>AQ286/33</f>
        <v>0.54545454545454541</v>
      </c>
    </row>
    <row r="287" spans="1:44" s="21" customFormat="1" x14ac:dyDescent="0.25">
      <c r="A287">
        <v>282</v>
      </c>
      <c r="B287" t="s">
        <v>627</v>
      </c>
      <c r="C287" t="s">
        <v>638</v>
      </c>
      <c r="D287" t="s">
        <v>639</v>
      </c>
      <c r="E287">
        <v>0</v>
      </c>
      <c r="F287">
        <v>1</v>
      </c>
      <c r="G287">
        <v>1</v>
      </c>
      <c r="H287">
        <v>1</v>
      </c>
      <c r="I287">
        <v>1</v>
      </c>
      <c r="J287">
        <v>1</v>
      </c>
      <c r="K287" s="22">
        <f>SUM(E287:J287)</f>
        <v>5</v>
      </c>
      <c r="L287">
        <v>1</v>
      </c>
      <c r="M287">
        <v>1</v>
      </c>
      <c r="N287">
        <v>1</v>
      </c>
      <c r="O287">
        <v>1</v>
      </c>
      <c r="P287">
        <v>0</v>
      </c>
      <c r="Q287">
        <v>0</v>
      </c>
      <c r="R287">
        <v>0</v>
      </c>
      <c r="S287" s="23">
        <f>SUM(L287:R287)</f>
        <v>4</v>
      </c>
      <c r="T287">
        <v>1</v>
      </c>
      <c r="U287">
        <v>1</v>
      </c>
      <c r="V287">
        <v>0</v>
      </c>
      <c r="W287">
        <v>1</v>
      </c>
      <c r="X287" s="23">
        <f>SUM(T287:W287)</f>
        <v>3</v>
      </c>
      <c r="Y287">
        <v>0</v>
      </c>
      <c r="Z287">
        <v>0</v>
      </c>
      <c r="AA287">
        <v>0</v>
      </c>
      <c r="AB287" s="23">
        <f>SUM(Y287:AA287)</f>
        <v>0</v>
      </c>
      <c r="AC287">
        <v>1</v>
      </c>
      <c r="AD287">
        <v>1</v>
      </c>
      <c r="AE287">
        <v>0</v>
      </c>
      <c r="AF287">
        <v>0</v>
      </c>
      <c r="AG287">
        <v>0</v>
      </c>
      <c r="AH287">
        <v>1</v>
      </c>
      <c r="AI287">
        <v>1</v>
      </c>
      <c r="AJ287">
        <v>0</v>
      </c>
      <c r="AK287">
        <v>1</v>
      </c>
      <c r="AL287">
        <v>0</v>
      </c>
      <c r="AM287">
        <v>1</v>
      </c>
      <c r="AN287">
        <v>0</v>
      </c>
      <c r="AO287">
        <v>0</v>
      </c>
      <c r="AP287" s="23">
        <f>SUM(AC287:AO287)</f>
        <v>6</v>
      </c>
      <c r="AQ287" s="24">
        <f>AP287+AB287+X287+S287+K287</f>
        <v>18</v>
      </c>
      <c r="AR287" s="66">
        <f>AQ287/33</f>
        <v>0.54545454545454541</v>
      </c>
    </row>
    <row r="288" spans="1:44" s="21" customFormat="1" x14ac:dyDescent="0.25">
      <c r="A288">
        <v>283</v>
      </c>
      <c r="B288" t="s">
        <v>642</v>
      </c>
      <c r="C288" t="s">
        <v>651</v>
      </c>
      <c r="D288" t="s">
        <v>652</v>
      </c>
      <c r="E288">
        <v>0</v>
      </c>
      <c r="F288">
        <v>0</v>
      </c>
      <c r="G288">
        <v>1</v>
      </c>
      <c r="H288">
        <v>0</v>
      </c>
      <c r="I288">
        <v>1</v>
      </c>
      <c r="J288">
        <v>1</v>
      </c>
      <c r="K288" s="22">
        <f>SUM(E288:J288)</f>
        <v>3</v>
      </c>
      <c r="L288">
        <v>1</v>
      </c>
      <c r="M288">
        <v>1</v>
      </c>
      <c r="N288">
        <v>1</v>
      </c>
      <c r="O288">
        <v>0</v>
      </c>
      <c r="P288">
        <v>0</v>
      </c>
      <c r="Q288">
        <v>0</v>
      </c>
      <c r="R288">
        <v>0</v>
      </c>
      <c r="S288" s="23">
        <f>SUM(L288:R288)</f>
        <v>3</v>
      </c>
      <c r="T288">
        <v>1</v>
      </c>
      <c r="U288">
        <v>1</v>
      </c>
      <c r="V288">
        <v>1</v>
      </c>
      <c r="W288">
        <v>1</v>
      </c>
      <c r="X288" s="23">
        <f>SUM(T288:W288)</f>
        <v>4</v>
      </c>
      <c r="Y288">
        <v>0</v>
      </c>
      <c r="Z288">
        <v>1</v>
      </c>
      <c r="AA288">
        <v>0</v>
      </c>
      <c r="AB288" s="23">
        <f>SUM(Y288:AA288)</f>
        <v>1</v>
      </c>
      <c r="AC288">
        <v>1</v>
      </c>
      <c r="AD288">
        <v>1</v>
      </c>
      <c r="AE288">
        <v>0</v>
      </c>
      <c r="AF288">
        <v>0</v>
      </c>
      <c r="AG288">
        <v>1</v>
      </c>
      <c r="AH288">
        <v>1</v>
      </c>
      <c r="AI288">
        <v>1</v>
      </c>
      <c r="AJ288">
        <v>0</v>
      </c>
      <c r="AK288">
        <v>1</v>
      </c>
      <c r="AL288">
        <v>0</v>
      </c>
      <c r="AM288">
        <v>1</v>
      </c>
      <c r="AN288">
        <v>0</v>
      </c>
      <c r="AO288">
        <v>0</v>
      </c>
      <c r="AP288" s="23">
        <f>SUM(AC288:AO288)</f>
        <v>7</v>
      </c>
      <c r="AQ288" s="24">
        <f>AP288+AB288+X288+S288+K288</f>
        <v>18</v>
      </c>
      <c r="AR288" s="66">
        <f>AQ288/33</f>
        <v>0.54545454545454541</v>
      </c>
    </row>
    <row r="289" spans="1:44" s="21" customFormat="1" x14ac:dyDescent="0.25">
      <c r="A289">
        <v>284</v>
      </c>
      <c r="B289" t="s">
        <v>659</v>
      </c>
      <c r="C289" t="s">
        <v>662</v>
      </c>
      <c r="D289" t="s">
        <v>663</v>
      </c>
      <c r="E289">
        <v>0</v>
      </c>
      <c r="F289">
        <v>0</v>
      </c>
      <c r="G289">
        <v>1</v>
      </c>
      <c r="H289">
        <v>0</v>
      </c>
      <c r="I289">
        <v>1</v>
      </c>
      <c r="J289">
        <v>1</v>
      </c>
      <c r="K289" s="22">
        <f>SUM(E289:J289)</f>
        <v>3</v>
      </c>
      <c r="L289">
        <v>0</v>
      </c>
      <c r="M289">
        <v>1</v>
      </c>
      <c r="N289">
        <v>1</v>
      </c>
      <c r="O289">
        <v>1</v>
      </c>
      <c r="P289">
        <v>0</v>
      </c>
      <c r="Q289">
        <v>0</v>
      </c>
      <c r="R289">
        <v>0</v>
      </c>
      <c r="S289" s="23">
        <f>SUM(L289:R289)</f>
        <v>3</v>
      </c>
      <c r="T289">
        <v>1</v>
      </c>
      <c r="U289">
        <v>1</v>
      </c>
      <c r="V289">
        <v>0</v>
      </c>
      <c r="W289">
        <v>1</v>
      </c>
      <c r="X289" s="23">
        <f>SUM(T289:W289)</f>
        <v>3</v>
      </c>
      <c r="Y289">
        <v>1</v>
      </c>
      <c r="Z289">
        <v>1</v>
      </c>
      <c r="AA289">
        <v>0</v>
      </c>
      <c r="AB289" s="23">
        <f>SUM(Y289:AA289)</f>
        <v>2</v>
      </c>
      <c r="AC289">
        <v>1</v>
      </c>
      <c r="AD289">
        <v>1</v>
      </c>
      <c r="AE289">
        <v>0</v>
      </c>
      <c r="AF289">
        <v>0</v>
      </c>
      <c r="AG289">
        <v>0</v>
      </c>
      <c r="AH289">
        <v>0</v>
      </c>
      <c r="AI289">
        <v>1</v>
      </c>
      <c r="AJ289">
        <v>0</v>
      </c>
      <c r="AK289">
        <v>1</v>
      </c>
      <c r="AL289">
        <v>0</v>
      </c>
      <c r="AM289">
        <v>1</v>
      </c>
      <c r="AN289">
        <v>1</v>
      </c>
      <c r="AO289">
        <v>1</v>
      </c>
      <c r="AP289" s="23">
        <f>SUM(AC289:AO289)</f>
        <v>7</v>
      </c>
      <c r="AQ289" s="24">
        <f>AP289+AB289+X289+S289+K289</f>
        <v>18</v>
      </c>
      <c r="AR289" s="66">
        <f>AQ289/33</f>
        <v>0.54545454545454541</v>
      </c>
    </row>
    <row r="290" spans="1:44" s="21" customFormat="1" x14ac:dyDescent="0.25">
      <c r="A290">
        <v>285</v>
      </c>
      <c r="B290" t="s">
        <v>659</v>
      </c>
      <c r="C290" t="s">
        <v>671</v>
      </c>
      <c r="D290" t="s">
        <v>672</v>
      </c>
      <c r="E290">
        <v>0</v>
      </c>
      <c r="F290">
        <v>0</v>
      </c>
      <c r="G290">
        <v>1</v>
      </c>
      <c r="H290">
        <v>0</v>
      </c>
      <c r="I290">
        <v>1</v>
      </c>
      <c r="J290">
        <v>0</v>
      </c>
      <c r="K290" s="22">
        <f>SUM(E290:J290)</f>
        <v>2</v>
      </c>
      <c r="L290">
        <v>1</v>
      </c>
      <c r="M290">
        <v>1</v>
      </c>
      <c r="N290">
        <v>1</v>
      </c>
      <c r="O290">
        <v>1</v>
      </c>
      <c r="P290">
        <v>0</v>
      </c>
      <c r="Q290">
        <v>0</v>
      </c>
      <c r="R290">
        <v>0</v>
      </c>
      <c r="S290" s="23">
        <f>SUM(L290:R290)</f>
        <v>4</v>
      </c>
      <c r="T290">
        <v>1</v>
      </c>
      <c r="U290">
        <v>1</v>
      </c>
      <c r="V290">
        <v>1</v>
      </c>
      <c r="W290">
        <v>1</v>
      </c>
      <c r="X290" s="23">
        <f>SUM(T290:W290)</f>
        <v>4</v>
      </c>
      <c r="Y290">
        <v>1</v>
      </c>
      <c r="Z290">
        <v>1</v>
      </c>
      <c r="AA290">
        <v>0</v>
      </c>
      <c r="AB290" s="23">
        <f>SUM(Y290:AA290)</f>
        <v>2</v>
      </c>
      <c r="AC290">
        <v>1</v>
      </c>
      <c r="AD290">
        <v>1</v>
      </c>
      <c r="AE290">
        <v>0</v>
      </c>
      <c r="AF290">
        <v>0</v>
      </c>
      <c r="AG290">
        <v>0</v>
      </c>
      <c r="AH290">
        <v>0</v>
      </c>
      <c r="AI290">
        <v>1</v>
      </c>
      <c r="AJ290">
        <v>0</v>
      </c>
      <c r="AK290">
        <v>1</v>
      </c>
      <c r="AL290">
        <v>0</v>
      </c>
      <c r="AM290">
        <v>1</v>
      </c>
      <c r="AN290">
        <v>1</v>
      </c>
      <c r="AO290">
        <v>0</v>
      </c>
      <c r="AP290" s="23">
        <f>SUM(AC290:AO290)</f>
        <v>6</v>
      </c>
      <c r="AQ290" s="24">
        <f>AP290+AB290+X290+S290+K290</f>
        <v>18</v>
      </c>
      <c r="AR290" s="66">
        <f>AQ290/33</f>
        <v>0.54545454545454541</v>
      </c>
    </row>
    <row r="291" spans="1:44" s="21" customFormat="1" x14ac:dyDescent="0.25">
      <c r="A291">
        <v>286</v>
      </c>
      <c r="B291" t="s">
        <v>788</v>
      </c>
      <c r="C291" t="s">
        <v>786</v>
      </c>
      <c r="D291" t="s">
        <v>787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 s="22">
        <f>SUM(E291:J291)</f>
        <v>0</v>
      </c>
      <c r="L291">
        <v>1</v>
      </c>
      <c r="M291">
        <v>1</v>
      </c>
      <c r="N291">
        <v>1</v>
      </c>
      <c r="O291">
        <v>1</v>
      </c>
      <c r="P291">
        <v>0</v>
      </c>
      <c r="Q291">
        <v>0</v>
      </c>
      <c r="R291">
        <v>0</v>
      </c>
      <c r="S291" s="23">
        <f>SUM(L291:R291)</f>
        <v>4</v>
      </c>
      <c r="T291">
        <v>1</v>
      </c>
      <c r="U291">
        <v>1</v>
      </c>
      <c r="V291">
        <v>1</v>
      </c>
      <c r="W291">
        <v>1</v>
      </c>
      <c r="X291" s="23">
        <f>SUM(T291:W291)</f>
        <v>4</v>
      </c>
      <c r="Y291">
        <v>1</v>
      </c>
      <c r="Z291">
        <v>1</v>
      </c>
      <c r="AA291">
        <v>0</v>
      </c>
      <c r="AB291" s="23">
        <f>SUM(Y291:AA291)</f>
        <v>2</v>
      </c>
      <c r="AC291">
        <v>1</v>
      </c>
      <c r="AD291">
        <v>1</v>
      </c>
      <c r="AE291">
        <v>0</v>
      </c>
      <c r="AF291">
        <v>0</v>
      </c>
      <c r="AG291">
        <v>1</v>
      </c>
      <c r="AH291">
        <v>1</v>
      </c>
      <c r="AI291">
        <v>1</v>
      </c>
      <c r="AJ291">
        <v>0</v>
      </c>
      <c r="AK291">
        <v>1</v>
      </c>
      <c r="AL291">
        <v>0</v>
      </c>
      <c r="AM291">
        <v>1</v>
      </c>
      <c r="AN291">
        <v>1</v>
      </c>
      <c r="AO291">
        <v>0</v>
      </c>
      <c r="AP291" s="23">
        <f>SUM(AC291:AO291)</f>
        <v>8</v>
      </c>
      <c r="AQ291" s="24">
        <f>AP291+AB291+X291+S291+K291</f>
        <v>18</v>
      </c>
      <c r="AR291" s="66">
        <f>AQ291/33</f>
        <v>0.54545454545454541</v>
      </c>
    </row>
    <row r="292" spans="1:44" s="21" customFormat="1" x14ac:dyDescent="0.25">
      <c r="A292">
        <v>287</v>
      </c>
      <c r="B292" t="s">
        <v>831</v>
      </c>
      <c r="C292" t="s">
        <v>840</v>
      </c>
      <c r="D292" t="s">
        <v>841</v>
      </c>
      <c r="E292">
        <v>0</v>
      </c>
      <c r="F292">
        <v>1</v>
      </c>
      <c r="G292">
        <v>1</v>
      </c>
      <c r="H292">
        <v>0</v>
      </c>
      <c r="I292">
        <v>1</v>
      </c>
      <c r="J292">
        <v>1</v>
      </c>
      <c r="K292" s="22">
        <f>SUM(E292:J292)</f>
        <v>4</v>
      </c>
      <c r="L292">
        <v>1</v>
      </c>
      <c r="M292">
        <v>1</v>
      </c>
      <c r="N292">
        <v>1</v>
      </c>
      <c r="O292">
        <v>0</v>
      </c>
      <c r="P292">
        <v>0</v>
      </c>
      <c r="Q292">
        <v>0</v>
      </c>
      <c r="R292">
        <v>0</v>
      </c>
      <c r="S292" s="23">
        <f>SUM(L292:R292)</f>
        <v>3</v>
      </c>
      <c r="T292">
        <v>1</v>
      </c>
      <c r="U292">
        <v>1</v>
      </c>
      <c r="V292">
        <v>0</v>
      </c>
      <c r="W292">
        <v>1</v>
      </c>
      <c r="X292" s="23">
        <f>SUM(T292:W292)</f>
        <v>3</v>
      </c>
      <c r="Y292">
        <v>0</v>
      </c>
      <c r="Z292">
        <v>0</v>
      </c>
      <c r="AA292">
        <v>0</v>
      </c>
      <c r="AB292" s="23">
        <f>SUM(Y292:AA292)</f>
        <v>0</v>
      </c>
      <c r="AC292">
        <v>1</v>
      </c>
      <c r="AD292">
        <v>1</v>
      </c>
      <c r="AE292">
        <v>0</v>
      </c>
      <c r="AF292">
        <v>1</v>
      </c>
      <c r="AG292">
        <v>1</v>
      </c>
      <c r="AH292">
        <v>0</v>
      </c>
      <c r="AI292">
        <v>1</v>
      </c>
      <c r="AJ292">
        <v>1</v>
      </c>
      <c r="AK292">
        <v>0</v>
      </c>
      <c r="AL292">
        <v>0</v>
      </c>
      <c r="AM292">
        <v>1</v>
      </c>
      <c r="AN292">
        <v>1</v>
      </c>
      <c r="AO292">
        <v>0</v>
      </c>
      <c r="AP292" s="23">
        <f>SUM(AC292:AO292)</f>
        <v>8</v>
      </c>
      <c r="AQ292" s="24">
        <f>AP292+AB292+X292+S292+K292</f>
        <v>18</v>
      </c>
      <c r="AR292" s="66">
        <f>AQ292/33</f>
        <v>0.54545454545454541</v>
      </c>
    </row>
    <row r="293" spans="1:44" s="21" customFormat="1" x14ac:dyDescent="0.25">
      <c r="A293">
        <v>288</v>
      </c>
      <c r="B293" t="s">
        <v>916</v>
      </c>
      <c r="C293" t="s">
        <v>934</v>
      </c>
      <c r="D293" t="s">
        <v>935</v>
      </c>
      <c r="E293">
        <v>0</v>
      </c>
      <c r="F293">
        <v>1</v>
      </c>
      <c r="G293">
        <v>1</v>
      </c>
      <c r="H293">
        <v>0</v>
      </c>
      <c r="I293">
        <v>1</v>
      </c>
      <c r="J293">
        <v>0</v>
      </c>
      <c r="K293" s="22">
        <f>SUM(E293:J293)</f>
        <v>3</v>
      </c>
      <c r="L293">
        <v>0</v>
      </c>
      <c r="M293">
        <v>1</v>
      </c>
      <c r="N293">
        <v>1</v>
      </c>
      <c r="O293">
        <v>0</v>
      </c>
      <c r="P293">
        <v>0</v>
      </c>
      <c r="Q293">
        <v>0</v>
      </c>
      <c r="R293">
        <v>0</v>
      </c>
      <c r="S293" s="23">
        <f>SUM(L293:R293)</f>
        <v>2</v>
      </c>
      <c r="T293">
        <v>1</v>
      </c>
      <c r="U293">
        <v>1</v>
      </c>
      <c r="V293">
        <v>0</v>
      </c>
      <c r="W293">
        <v>1</v>
      </c>
      <c r="X293" s="23">
        <f>SUM(T293:W293)</f>
        <v>3</v>
      </c>
      <c r="Y293">
        <v>0</v>
      </c>
      <c r="Z293">
        <v>1</v>
      </c>
      <c r="AA293">
        <v>0</v>
      </c>
      <c r="AB293" s="23">
        <f>SUM(Y293:AA293)</f>
        <v>1</v>
      </c>
      <c r="AC293">
        <v>1</v>
      </c>
      <c r="AD293">
        <v>1</v>
      </c>
      <c r="AE293">
        <v>0</v>
      </c>
      <c r="AF293">
        <v>1</v>
      </c>
      <c r="AG293">
        <v>1</v>
      </c>
      <c r="AH293">
        <v>0</v>
      </c>
      <c r="AI293">
        <v>1</v>
      </c>
      <c r="AJ293">
        <v>1</v>
      </c>
      <c r="AK293">
        <v>1</v>
      </c>
      <c r="AL293">
        <v>0</v>
      </c>
      <c r="AM293">
        <v>1</v>
      </c>
      <c r="AN293">
        <v>0</v>
      </c>
      <c r="AO293">
        <v>1</v>
      </c>
      <c r="AP293" s="23">
        <f>SUM(AC293:AO293)</f>
        <v>9</v>
      </c>
      <c r="AQ293" s="24">
        <f>AP293+AB293+X293+S293+K293</f>
        <v>18</v>
      </c>
      <c r="AR293" s="66">
        <f>AQ293/33</f>
        <v>0.54545454545454541</v>
      </c>
    </row>
    <row r="294" spans="1:44" s="21" customFormat="1" x14ac:dyDescent="0.25">
      <c r="A294">
        <v>289</v>
      </c>
      <c r="B294" t="s">
        <v>916</v>
      </c>
      <c r="C294" t="s">
        <v>951</v>
      </c>
      <c r="D294" t="s">
        <v>952</v>
      </c>
      <c r="E294">
        <v>0</v>
      </c>
      <c r="F294">
        <v>1</v>
      </c>
      <c r="G294">
        <v>1</v>
      </c>
      <c r="H294">
        <v>0</v>
      </c>
      <c r="I294">
        <v>1</v>
      </c>
      <c r="J294">
        <v>0</v>
      </c>
      <c r="K294" s="22">
        <f>SUM(E294:J294)</f>
        <v>3</v>
      </c>
      <c r="L294">
        <v>1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 s="23">
        <f>SUM(L294:R294)</f>
        <v>2</v>
      </c>
      <c r="T294">
        <v>1</v>
      </c>
      <c r="U294">
        <v>1</v>
      </c>
      <c r="V294">
        <v>0</v>
      </c>
      <c r="W294">
        <v>1</v>
      </c>
      <c r="X294" s="23">
        <f>SUM(T294:W294)</f>
        <v>3</v>
      </c>
      <c r="Y294">
        <v>1</v>
      </c>
      <c r="Z294">
        <v>0</v>
      </c>
      <c r="AA294">
        <v>0</v>
      </c>
      <c r="AB294" s="23">
        <f>SUM(Y294:AA294)</f>
        <v>1</v>
      </c>
      <c r="AC294">
        <v>1</v>
      </c>
      <c r="AD294">
        <v>1</v>
      </c>
      <c r="AE294">
        <v>0</v>
      </c>
      <c r="AF294">
        <v>0</v>
      </c>
      <c r="AG294">
        <v>1</v>
      </c>
      <c r="AH294">
        <v>1</v>
      </c>
      <c r="AI294">
        <v>1</v>
      </c>
      <c r="AJ294">
        <v>0</v>
      </c>
      <c r="AK294">
        <v>1</v>
      </c>
      <c r="AL294">
        <v>0</v>
      </c>
      <c r="AM294">
        <v>1</v>
      </c>
      <c r="AN294">
        <v>1</v>
      </c>
      <c r="AO294">
        <v>1</v>
      </c>
      <c r="AP294" s="23">
        <f>SUM(AC294:AO294)</f>
        <v>9</v>
      </c>
      <c r="AQ294" s="24">
        <f>AP294+AB294+X294+S294+K294</f>
        <v>18</v>
      </c>
      <c r="AR294" s="66">
        <f>AQ294/33</f>
        <v>0.54545454545454541</v>
      </c>
    </row>
    <row r="295" spans="1:44" s="21" customFormat="1" x14ac:dyDescent="0.25">
      <c r="A295">
        <v>290</v>
      </c>
      <c r="B295" t="s">
        <v>916</v>
      </c>
      <c r="C295" t="s">
        <v>986</v>
      </c>
      <c r="D295" t="s">
        <v>987</v>
      </c>
      <c r="E295">
        <v>0</v>
      </c>
      <c r="F295">
        <v>1</v>
      </c>
      <c r="G295">
        <v>0</v>
      </c>
      <c r="H295">
        <v>0</v>
      </c>
      <c r="I295">
        <v>1</v>
      </c>
      <c r="J295">
        <v>0</v>
      </c>
      <c r="K295" s="22">
        <f>SUM(E295:J295)</f>
        <v>2</v>
      </c>
      <c r="L295">
        <v>0</v>
      </c>
      <c r="M295">
        <v>1</v>
      </c>
      <c r="N295">
        <v>1</v>
      </c>
      <c r="O295">
        <v>0</v>
      </c>
      <c r="P295">
        <v>0</v>
      </c>
      <c r="Q295">
        <v>0</v>
      </c>
      <c r="R295">
        <v>0</v>
      </c>
      <c r="S295" s="23">
        <f>SUM(L295:R295)</f>
        <v>2</v>
      </c>
      <c r="T295">
        <v>1</v>
      </c>
      <c r="U295">
        <v>1</v>
      </c>
      <c r="V295">
        <v>1</v>
      </c>
      <c r="W295">
        <v>1</v>
      </c>
      <c r="X295" s="23">
        <f>SUM(T295:W295)</f>
        <v>4</v>
      </c>
      <c r="Y295">
        <v>0</v>
      </c>
      <c r="Z295">
        <v>0</v>
      </c>
      <c r="AA295">
        <v>0</v>
      </c>
      <c r="AB295" s="23">
        <f>SUM(Y295:AA295)</f>
        <v>0</v>
      </c>
      <c r="AC295">
        <v>1</v>
      </c>
      <c r="AD295">
        <v>1</v>
      </c>
      <c r="AE295">
        <v>0</v>
      </c>
      <c r="AF295">
        <v>1</v>
      </c>
      <c r="AG295">
        <v>1</v>
      </c>
      <c r="AH295">
        <v>1</v>
      </c>
      <c r="AI295">
        <v>1</v>
      </c>
      <c r="AJ295">
        <v>0</v>
      </c>
      <c r="AK295">
        <v>1</v>
      </c>
      <c r="AL295">
        <v>0</v>
      </c>
      <c r="AM295">
        <v>1</v>
      </c>
      <c r="AN295">
        <v>1</v>
      </c>
      <c r="AO295">
        <v>1</v>
      </c>
      <c r="AP295" s="23">
        <f>SUM(AC295:AO295)</f>
        <v>10</v>
      </c>
      <c r="AQ295" s="24">
        <f>AP295+AB295+X295+S295+K295</f>
        <v>18</v>
      </c>
      <c r="AR295" s="66">
        <f>AQ295/33</f>
        <v>0.54545454545454541</v>
      </c>
    </row>
    <row r="296" spans="1:44" s="21" customFormat="1" x14ac:dyDescent="0.25">
      <c r="A296">
        <v>291</v>
      </c>
      <c r="B296" t="s">
        <v>209</v>
      </c>
      <c r="C296" t="s">
        <v>214</v>
      </c>
      <c r="D296" t="s">
        <v>215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 s="22">
        <f>SUM(E296:J296)</f>
        <v>0</v>
      </c>
      <c r="L296">
        <v>1</v>
      </c>
      <c r="M296">
        <v>1</v>
      </c>
      <c r="N296">
        <v>1</v>
      </c>
      <c r="O296">
        <v>0</v>
      </c>
      <c r="P296">
        <v>1</v>
      </c>
      <c r="Q296">
        <v>0</v>
      </c>
      <c r="R296">
        <v>0</v>
      </c>
      <c r="S296" s="23">
        <f>SUM(L296:R296)</f>
        <v>4</v>
      </c>
      <c r="T296">
        <v>1</v>
      </c>
      <c r="U296">
        <v>1</v>
      </c>
      <c r="V296">
        <v>1</v>
      </c>
      <c r="W296">
        <v>1</v>
      </c>
      <c r="X296" s="23">
        <f>SUM(T296:W296)</f>
        <v>4</v>
      </c>
      <c r="Y296">
        <v>0</v>
      </c>
      <c r="Z296">
        <v>0</v>
      </c>
      <c r="AA296">
        <v>0</v>
      </c>
      <c r="AB296" s="23">
        <f>SUM(Y296:AA296)</f>
        <v>0</v>
      </c>
      <c r="AC296">
        <v>1</v>
      </c>
      <c r="AD296">
        <v>1</v>
      </c>
      <c r="AE296">
        <v>1</v>
      </c>
      <c r="AF296">
        <v>1</v>
      </c>
      <c r="AG296">
        <v>1</v>
      </c>
      <c r="AH296">
        <v>1</v>
      </c>
      <c r="AI296">
        <v>1</v>
      </c>
      <c r="AJ296">
        <v>0</v>
      </c>
      <c r="AK296">
        <v>1</v>
      </c>
      <c r="AL296">
        <v>0</v>
      </c>
      <c r="AM296">
        <v>1</v>
      </c>
      <c r="AN296">
        <v>0</v>
      </c>
      <c r="AO296">
        <v>0</v>
      </c>
      <c r="AP296" s="23">
        <f>SUM(AC296:AO296)</f>
        <v>9</v>
      </c>
      <c r="AQ296" s="24">
        <f>AP296+AB296+X296+S296+K296</f>
        <v>17</v>
      </c>
      <c r="AR296" s="66">
        <f>AQ296/33</f>
        <v>0.51515151515151514</v>
      </c>
    </row>
    <row r="297" spans="1:44" s="21" customFormat="1" x14ac:dyDescent="0.25">
      <c r="A297">
        <v>292</v>
      </c>
      <c r="B297" t="s">
        <v>320</v>
      </c>
      <c r="C297" t="s">
        <v>335</v>
      </c>
      <c r="D297" t="s">
        <v>336</v>
      </c>
      <c r="E297">
        <v>0</v>
      </c>
      <c r="F297">
        <v>0</v>
      </c>
      <c r="G297">
        <v>1</v>
      </c>
      <c r="H297">
        <v>0</v>
      </c>
      <c r="I297">
        <v>0</v>
      </c>
      <c r="J297">
        <v>0</v>
      </c>
      <c r="K297" s="22">
        <f>SUM(E297:J297)</f>
        <v>1</v>
      </c>
      <c r="L297">
        <v>1</v>
      </c>
      <c r="M297">
        <v>1</v>
      </c>
      <c r="N297">
        <v>0</v>
      </c>
      <c r="O297">
        <v>1</v>
      </c>
      <c r="P297">
        <v>0</v>
      </c>
      <c r="Q297">
        <v>0</v>
      </c>
      <c r="R297">
        <v>0</v>
      </c>
      <c r="S297" s="23">
        <f>SUM(L297:R297)</f>
        <v>3</v>
      </c>
      <c r="T297">
        <v>1</v>
      </c>
      <c r="U297">
        <v>1</v>
      </c>
      <c r="V297">
        <v>1</v>
      </c>
      <c r="W297">
        <v>1</v>
      </c>
      <c r="X297" s="23">
        <f>SUM(T297:W297)</f>
        <v>4</v>
      </c>
      <c r="Y297">
        <v>0</v>
      </c>
      <c r="Z297">
        <v>1</v>
      </c>
      <c r="AA297">
        <v>0</v>
      </c>
      <c r="AB297" s="23">
        <f>SUM(Y297:AA297)</f>
        <v>1</v>
      </c>
      <c r="AC297">
        <v>1</v>
      </c>
      <c r="AD297">
        <v>1</v>
      </c>
      <c r="AE297">
        <v>1</v>
      </c>
      <c r="AF297">
        <v>1</v>
      </c>
      <c r="AG297">
        <v>1</v>
      </c>
      <c r="AH297">
        <v>1</v>
      </c>
      <c r="AI297">
        <v>1</v>
      </c>
      <c r="AJ297">
        <v>0</v>
      </c>
      <c r="AK297">
        <v>1</v>
      </c>
      <c r="AL297">
        <v>0</v>
      </c>
      <c r="AM297">
        <v>0</v>
      </c>
      <c r="AN297">
        <v>0</v>
      </c>
      <c r="AO297">
        <v>0</v>
      </c>
      <c r="AP297" s="23">
        <f>SUM(AC297:AO297)</f>
        <v>8</v>
      </c>
      <c r="AQ297" s="24">
        <f>AP297+AB297+X297+S297+K297</f>
        <v>17</v>
      </c>
      <c r="AR297" s="66">
        <f>AQ297/33</f>
        <v>0.51515151515151514</v>
      </c>
    </row>
    <row r="298" spans="1:44" s="21" customFormat="1" x14ac:dyDescent="0.25">
      <c r="A298">
        <v>293</v>
      </c>
      <c r="B298" t="s">
        <v>462</v>
      </c>
      <c r="C298" t="s">
        <v>493</v>
      </c>
      <c r="D298" t="s">
        <v>494</v>
      </c>
      <c r="E298">
        <v>0</v>
      </c>
      <c r="F298">
        <v>0</v>
      </c>
      <c r="G298">
        <v>1</v>
      </c>
      <c r="H298">
        <v>0</v>
      </c>
      <c r="I298">
        <v>1</v>
      </c>
      <c r="J298">
        <v>1</v>
      </c>
      <c r="K298" s="22">
        <f>SUM(E298:J298)</f>
        <v>3</v>
      </c>
      <c r="L298">
        <v>1</v>
      </c>
      <c r="M298">
        <v>1</v>
      </c>
      <c r="N298">
        <v>1</v>
      </c>
      <c r="O298">
        <v>1</v>
      </c>
      <c r="P298">
        <v>1</v>
      </c>
      <c r="Q298">
        <v>0</v>
      </c>
      <c r="R298">
        <v>0</v>
      </c>
      <c r="S298" s="23">
        <f>SUM(L298:R298)</f>
        <v>5</v>
      </c>
      <c r="T298">
        <v>1</v>
      </c>
      <c r="U298">
        <v>0</v>
      </c>
      <c r="V298">
        <v>0</v>
      </c>
      <c r="W298">
        <v>1</v>
      </c>
      <c r="X298" s="23">
        <f>SUM(T298:W298)</f>
        <v>2</v>
      </c>
      <c r="Y298">
        <v>0</v>
      </c>
      <c r="Z298">
        <v>0</v>
      </c>
      <c r="AA298">
        <v>0</v>
      </c>
      <c r="AB298" s="23">
        <f>SUM(Y298:AA298)</f>
        <v>0</v>
      </c>
      <c r="AC298">
        <v>1</v>
      </c>
      <c r="AD298">
        <v>1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1</v>
      </c>
      <c r="AL298">
        <v>1</v>
      </c>
      <c r="AM298">
        <v>1</v>
      </c>
      <c r="AN298">
        <v>1</v>
      </c>
      <c r="AO298">
        <v>1</v>
      </c>
      <c r="AP298" s="23">
        <f>SUM(AC298:AO298)</f>
        <v>7</v>
      </c>
      <c r="AQ298" s="24">
        <f>AP298+AB298+X298+S298+K298</f>
        <v>17</v>
      </c>
      <c r="AR298" s="66">
        <f>AQ298/33</f>
        <v>0.51515151515151514</v>
      </c>
    </row>
    <row r="299" spans="1:44" s="21" customFormat="1" x14ac:dyDescent="0.25">
      <c r="A299">
        <v>294</v>
      </c>
      <c r="B299" t="s">
        <v>504</v>
      </c>
      <c r="C299" t="s">
        <v>501</v>
      </c>
      <c r="D299" t="s">
        <v>501</v>
      </c>
      <c r="E299">
        <v>0</v>
      </c>
      <c r="F299">
        <v>0</v>
      </c>
      <c r="G299">
        <v>0</v>
      </c>
      <c r="H299">
        <v>0</v>
      </c>
      <c r="I299">
        <v>1</v>
      </c>
      <c r="J299">
        <v>1</v>
      </c>
      <c r="K299" s="22">
        <f>SUM(E299:J299)</f>
        <v>2</v>
      </c>
      <c r="L299">
        <v>0</v>
      </c>
      <c r="M299">
        <v>1</v>
      </c>
      <c r="N299">
        <v>1</v>
      </c>
      <c r="O299">
        <v>0</v>
      </c>
      <c r="P299">
        <v>0</v>
      </c>
      <c r="Q299">
        <v>0</v>
      </c>
      <c r="R299">
        <v>0</v>
      </c>
      <c r="S299" s="23">
        <f>SUM(L299:R299)</f>
        <v>2</v>
      </c>
      <c r="T299">
        <v>1</v>
      </c>
      <c r="U299">
        <v>1</v>
      </c>
      <c r="V299">
        <v>0</v>
      </c>
      <c r="W299">
        <v>1</v>
      </c>
      <c r="X299" s="23">
        <f>SUM(T299:W299)</f>
        <v>3</v>
      </c>
      <c r="Y299">
        <v>1</v>
      </c>
      <c r="Z299">
        <v>1</v>
      </c>
      <c r="AA299">
        <v>1</v>
      </c>
      <c r="AB299" s="23">
        <f>SUM(Y299:AA299)</f>
        <v>3</v>
      </c>
      <c r="AC299">
        <v>1</v>
      </c>
      <c r="AD299">
        <v>1</v>
      </c>
      <c r="AE299">
        <v>0</v>
      </c>
      <c r="AF299">
        <v>0</v>
      </c>
      <c r="AG299">
        <v>1</v>
      </c>
      <c r="AH299">
        <v>0</v>
      </c>
      <c r="AI299">
        <v>1</v>
      </c>
      <c r="AJ299">
        <v>0</v>
      </c>
      <c r="AK299">
        <v>1</v>
      </c>
      <c r="AL299">
        <v>1</v>
      </c>
      <c r="AM299">
        <v>1</v>
      </c>
      <c r="AN299">
        <v>0</v>
      </c>
      <c r="AO299">
        <v>0</v>
      </c>
      <c r="AP299" s="23">
        <f>SUM(AC299:AO299)</f>
        <v>7</v>
      </c>
      <c r="AQ299" s="24">
        <f>AP299+AB299+X299+S299+K299</f>
        <v>17</v>
      </c>
      <c r="AR299" s="66">
        <f>AQ299/33</f>
        <v>0.51515151515151514</v>
      </c>
    </row>
    <row r="300" spans="1:44" s="21" customFormat="1" x14ac:dyDescent="0.25">
      <c r="A300">
        <v>295</v>
      </c>
      <c r="B300" t="s">
        <v>569</v>
      </c>
      <c r="C300" t="s">
        <v>565</v>
      </c>
      <c r="D300" t="s">
        <v>566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 s="22">
        <f>SUM(E300:J300)</f>
        <v>0</v>
      </c>
      <c r="L300">
        <v>0</v>
      </c>
      <c r="M300">
        <v>1</v>
      </c>
      <c r="N300">
        <v>1</v>
      </c>
      <c r="O300">
        <v>1</v>
      </c>
      <c r="P300">
        <v>0</v>
      </c>
      <c r="Q300">
        <v>0</v>
      </c>
      <c r="R300">
        <v>0</v>
      </c>
      <c r="S300" s="23">
        <f>SUM(L300:R300)</f>
        <v>3</v>
      </c>
      <c r="T300">
        <v>1</v>
      </c>
      <c r="U300">
        <v>1</v>
      </c>
      <c r="V300">
        <v>1</v>
      </c>
      <c r="W300">
        <v>1</v>
      </c>
      <c r="X300" s="23">
        <f>SUM(T300:W300)</f>
        <v>4</v>
      </c>
      <c r="Y300">
        <v>1</v>
      </c>
      <c r="Z300">
        <v>0</v>
      </c>
      <c r="AA300">
        <v>0</v>
      </c>
      <c r="AB300" s="23">
        <f>SUM(Y300:AA300)</f>
        <v>1</v>
      </c>
      <c r="AC300">
        <v>1</v>
      </c>
      <c r="AD300">
        <v>1</v>
      </c>
      <c r="AE300">
        <v>0</v>
      </c>
      <c r="AF300">
        <v>1</v>
      </c>
      <c r="AG300">
        <v>1</v>
      </c>
      <c r="AH300">
        <v>1</v>
      </c>
      <c r="AI300">
        <v>1</v>
      </c>
      <c r="AJ300">
        <v>0</v>
      </c>
      <c r="AK300">
        <v>1</v>
      </c>
      <c r="AL300">
        <v>0</v>
      </c>
      <c r="AM300">
        <v>1</v>
      </c>
      <c r="AN300">
        <v>1</v>
      </c>
      <c r="AO300">
        <v>0</v>
      </c>
      <c r="AP300" s="23">
        <f>SUM(AC300:AO300)</f>
        <v>9</v>
      </c>
      <c r="AQ300" s="24">
        <f>AP300+AB300+X300+S300+K300</f>
        <v>17</v>
      </c>
      <c r="AR300" s="66">
        <f>AQ300/33</f>
        <v>0.51515151515151514</v>
      </c>
    </row>
    <row r="301" spans="1:44" s="21" customFormat="1" x14ac:dyDescent="0.25">
      <c r="A301">
        <v>296</v>
      </c>
      <c r="B301" t="s">
        <v>569</v>
      </c>
      <c r="C301" t="s">
        <v>576</v>
      </c>
      <c r="D301" t="s">
        <v>577</v>
      </c>
      <c r="E301">
        <v>0</v>
      </c>
      <c r="F301">
        <v>1</v>
      </c>
      <c r="G301">
        <v>0</v>
      </c>
      <c r="H301">
        <v>1</v>
      </c>
      <c r="I301">
        <v>1</v>
      </c>
      <c r="J301">
        <v>0</v>
      </c>
      <c r="K301" s="22">
        <f>SUM(E301:J301)</f>
        <v>3</v>
      </c>
      <c r="L301">
        <v>1</v>
      </c>
      <c r="M301">
        <v>1</v>
      </c>
      <c r="N301">
        <v>1</v>
      </c>
      <c r="O301">
        <v>0</v>
      </c>
      <c r="P301">
        <v>0</v>
      </c>
      <c r="Q301">
        <v>0</v>
      </c>
      <c r="R301">
        <v>0</v>
      </c>
      <c r="S301" s="23">
        <f>SUM(L301:R301)</f>
        <v>3</v>
      </c>
      <c r="T301">
        <v>1</v>
      </c>
      <c r="U301">
        <v>1</v>
      </c>
      <c r="V301">
        <v>0</v>
      </c>
      <c r="W301">
        <v>1</v>
      </c>
      <c r="X301" s="23">
        <f>SUM(T301:W301)</f>
        <v>3</v>
      </c>
      <c r="Y301">
        <v>0</v>
      </c>
      <c r="Z301">
        <v>0</v>
      </c>
      <c r="AA301">
        <v>0</v>
      </c>
      <c r="AB301" s="23">
        <f>SUM(Y301:AA301)</f>
        <v>0</v>
      </c>
      <c r="AC301">
        <v>1</v>
      </c>
      <c r="AD301">
        <v>1</v>
      </c>
      <c r="AE301">
        <v>0</v>
      </c>
      <c r="AF301">
        <v>1</v>
      </c>
      <c r="AG301">
        <v>1</v>
      </c>
      <c r="AH301">
        <v>1</v>
      </c>
      <c r="AI301">
        <v>1</v>
      </c>
      <c r="AJ301">
        <v>0</v>
      </c>
      <c r="AK301">
        <v>1</v>
      </c>
      <c r="AL301">
        <v>0</v>
      </c>
      <c r="AM301">
        <v>1</v>
      </c>
      <c r="AN301">
        <v>0</v>
      </c>
      <c r="AO301">
        <v>0</v>
      </c>
      <c r="AP301" s="23">
        <f>SUM(AC301:AO301)</f>
        <v>8</v>
      </c>
      <c r="AQ301" s="24">
        <f>AP301+AB301+X301+S301+K301</f>
        <v>17</v>
      </c>
      <c r="AR301" s="66">
        <f>AQ301/33</f>
        <v>0.51515151515151514</v>
      </c>
    </row>
    <row r="302" spans="1:44" s="21" customFormat="1" x14ac:dyDescent="0.25">
      <c r="A302">
        <v>297</v>
      </c>
      <c r="B302" t="s">
        <v>627</v>
      </c>
      <c r="C302" t="s">
        <v>630</v>
      </c>
      <c r="D302" t="s">
        <v>631</v>
      </c>
      <c r="E302">
        <v>0</v>
      </c>
      <c r="F302">
        <v>1</v>
      </c>
      <c r="G302">
        <v>1</v>
      </c>
      <c r="H302">
        <v>0</v>
      </c>
      <c r="I302">
        <v>1</v>
      </c>
      <c r="J302">
        <v>0</v>
      </c>
      <c r="K302" s="22">
        <f>SUM(E302:J302)</f>
        <v>3</v>
      </c>
      <c r="L302">
        <v>1</v>
      </c>
      <c r="M302">
        <v>1</v>
      </c>
      <c r="N302">
        <v>1</v>
      </c>
      <c r="O302">
        <v>1</v>
      </c>
      <c r="P302">
        <v>0</v>
      </c>
      <c r="Q302">
        <v>0</v>
      </c>
      <c r="R302">
        <v>0</v>
      </c>
      <c r="S302" s="23">
        <f>SUM(L302:R302)</f>
        <v>4</v>
      </c>
      <c r="T302">
        <v>1</v>
      </c>
      <c r="U302">
        <v>1</v>
      </c>
      <c r="V302">
        <v>1</v>
      </c>
      <c r="W302">
        <v>1</v>
      </c>
      <c r="X302" s="23">
        <f>SUM(T302:W302)</f>
        <v>4</v>
      </c>
      <c r="Y302">
        <v>0</v>
      </c>
      <c r="Z302">
        <v>0</v>
      </c>
      <c r="AA302">
        <v>0</v>
      </c>
      <c r="AB302" s="23">
        <f>SUM(Y302:AA302)</f>
        <v>0</v>
      </c>
      <c r="AC302">
        <v>1</v>
      </c>
      <c r="AD302">
        <v>1</v>
      </c>
      <c r="AE302">
        <v>0</v>
      </c>
      <c r="AF302">
        <v>0</v>
      </c>
      <c r="AG302">
        <v>1</v>
      </c>
      <c r="AH302">
        <v>1</v>
      </c>
      <c r="AI302">
        <v>1</v>
      </c>
      <c r="AJ302">
        <v>0</v>
      </c>
      <c r="AK302">
        <v>0</v>
      </c>
      <c r="AL302">
        <v>0</v>
      </c>
      <c r="AM302">
        <v>1</v>
      </c>
      <c r="AN302">
        <v>0</v>
      </c>
      <c r="AO302">
        <v>0</v>
      </c>
      <c r="AP302" s="23">
        <f>SUM(AC302:AO302)</f>
        <v>6</v>
      </c>
      <c r="AQ302" s="24">
        <f>AP302+AB302+X302+S302+K302</f>
        <v>17</v>
      </c>
      <c r="AR302" s="66">
        <f>AQ302/33</f>
        <v>0.51515151515151514</v>
      </c>
    </row>
    <row r="303" spans="1:44" s="21" customFormat="1" x14ac:dyDescent="0.25">
      <c r="A303">
        <v>298</v>
      </c>
      <c r="B303" t="s">
        <v>642</v>
      </c>
      <c r="C303" t="s">
        <v>653</v>
      </c>
      <c r="D303" t="s">
        <v>654</v>
      </c>
      <c r="E303">
        <v>0</v>
      </c>
      <c r="F303">
        <v>0</v>
      </c>
      <c r="G303">
        <v>1</v>
      </c>
      <c r="H303">
        <v>0</v>
      </c>
      <c r="I303">
        <v>0</v>
      </c>
      <c r="J303">
        <v>0</v>
      </c>
      <c r="K303" s="22">
        <f>SUM(E303:J303)</f>
        <v>1</v>
      </c>
      <c r="L303">
        <v>1</v>
      </c>
      <c r="M303">
        <v>0</v>
      </c>
      <c r="N303">
        <v>0</v>
      </c>
      <c r="O303">
        <v>1</v>
      </c>
      <c r="P303">
        <v>0</v>
      </c>
      <c r="Q303">
        <v>0</v>
      </c>
      <c r="R303">
        <v>0</v>
      </c>
      <c r="S303" s="23">
        <f>SUM(L303:R303)</f>
        <v>2</v>
      </c>
      <c r="T303">
        <v>1</v>
      </c>
      <c r="U303">
        <v>1</v>
      </c>
      <c r="V303">
        <v>1</v>
      </c>
      <c r="W303">
        <v>1</v>
      </c>
      <c r="X303" s="23">
        <f>SUM(T303:W303)</f>
        <v>4</v>
      </c>
      <c r="Y303">
        <v>0</v>
      </c>
      <c r="Z303">
        <v>0</v>
      </c>
      <c r="AA303">
        <v>0</v>
      </c>
      <c r="AB303" s="23">
        <f>SUM(Y303:AA303)</f>
        <v>0</v>
      </c>
      <c r="AC303">
        <v>1</v>
      </c>
      <c r="AD303">
        <v>1</v>
      </c>
      <c r="AE303">
        <v>1</v>
      </c>
      <c r="AF303">
        <v>1</v>
      </c>
      <c r="AG303">
        <v>1</v>
      </c>
      <c r="AH303">
        <v>1</v>
      </c>
      <c r="AI303">
        <v>1</v>
      </c>
      <c r="AJ303">
        <v>0</v>
      </c>
      <c r="AK303">
        <v>1</v>
      </c>
      <c r="AL303">
        <v>1</v>
      </c>
      <c r="AM303">
        <v>1</v>
      </c>
      <c r="AN303">
        <v>0</v>
      </c>
      <c r="AO303">
        <v>0</v>
      </c>
      <c r="AP303" s="23">
        <f>SUM(AC303:AO303)</f>
        <v>10</v>
      </c>
      <c r="AQ303" s="24">
        <f>AP303+AB303+X303+S303+K303</f>
        <v>17</v>
      </c>
      <c r="AR303" s="66">
        <f>AQ303/33</f>
        <v>0.51515151515151514</v>
      </c>
    </row>
    <row r="304" spans="1:44" s="21" customFormat="1" x14ac:dyDescent="0.25">
      <c r="A304">
        <v>299</v>
      </c>
      <c r="B304" t="s">
        <v>642</v>
      </c>
      <c r="C304" t="s">
        <v>655</v>
      </c>
      <c r="D304" t="s">
        <v>656</v>
      </c>
      <c r="E304">
        <v>0</v>
      </c>
      <c r="F304">
        <v>0</v>
      </c>
      <c r="G304">
        <v>1</v>
      </c>
      <c r="H304">
        <v>0</v>
      </c>
      <c r="I304">
        <v>1</v>
      </c>
      <c r="J304">
        <v>1</v>
      </c>
      <c r="K304" s="22">
        <f>SUM(E304:J304)</f>
        <v>3</v>
      </c>
      <c r="L304">
        <v>1</v>
      </c>
      <c r="M304">
        <v>0</v>
      </c>
      <c r="N304">
        <v>1</v>
      </c>
      <c r="O304">
        <v>1</v>
      </c>
      <c r="P304">
        <v>0</v>
      </c>
      <c r="Q304">
        <v>0</v>
      </c>
      <c r="R304">
        <v>0</v>
      </c>
      <c r="S304" s="23">
        <f>SUM(L304:R304)</f>
        <v>3</v>
      </c>
      <c r="T304">
        <v>1</v>
      </c>
      <c r="U304">
        <v>1</v>
      </c>
      <c r="V304">
        <v>1</v>
      </c>
      <c r="W304">
        <v>1</v>
      </c>
      <c r="X304" s="23">
        <f>SUM(T304:W304)</f>
        <v>4</v>
      </c>
      <c r="Y304">
        <v>0</v>
      </c>
      <c r="Z304">
        <v>1</v>
      </c>
      <c r="AA304">
        <v>0</v>
      </c>
      <c r="AB304" s="23">
        <f>SUM(Y304:AA304)</f>
        <v>1</v>
      </c>
      <c r="AC304">
        <v>1</v>
      </c>
      <c r="AD304">
        <v>1</v>
      </c>
      <c r="AE304">
        <v>0</v>
      </c>
      <c r="AF304">
        <v>0</v>
      </c>
      <c r="AG304">
        <v>0</v>
      </c>
      <c r="AH304">
        <v>0</v>
      </c>
      <c r="AI304">
        <v>1</v>
      </c>
      <c r="AJ304">
        <v>0</v>
      </c>
      <c r="AK304">
        <v>1</v>
      </c>
      <c r="AL304">
        <v>0</v>
      </c>
      <c r="AM304">
        <v>1</v>
      </c>
      <c r="AN304">
        <v>1</v>
      </c>
      <c r="AO304">
        <v>0</v>
      </c>
      <c r="AP304" s="23">
        <f>SUM(AC304:AO304)</f>
        <v>6</v>
      </c>
      <c r="AQ304" s="24">
        <f>AP304+AB304+X304+S304+K304</f>
        <v>17</v>
      </c>
      <c r="AR304" s="66">
        <f>AQ304/33</f>
        <v>0.51515151515151514</v>
      </c>
    </row>
    <row r="305" spans="1:44" s="21" customFormat="1" x14ac:dyDescent="0.25">
      <c r="A305">
        <v>300</v>
      </c>
      <c r="B305" t="s">
        <v>708</v>
      </c>
      <c r="C305" t="s">
        <v>725</v>
      </c>
      <c r="D305" t="s">
        <v>726</v>
      </c>
      <c r="E305">
        <v>1</v>
      </c>
      <c r="F305">
        <v>1</v>
      </c>
      <c r="G305">
        <v>1</v>
      </c>
      <c r="H305">
        <v>0</v>
      </c>
      <c r="I305">
        <v>1</v>
      </c>
      <c r="J305">
        <v>1</v>
      </c>
      <c r="K305" s="22">
        <f>SUM(E305:J305)</f>
        <v>5</v>
      </c>
      <c r="L305">
        <v>1</v>
      </c>
      <c r="M305">
        <v>1</v>
      </c>
      <c r="N305">
        <v>0</v>
      </c>
      <c r="O305">
        <v>0</v>
      </c>
      <c r="P305">
        <v>0</v>
      </c>
      <c r="Q305">
        <v>0</v>
      </c>
      <c r="R305">
        <v>0</v>
      </c>
      <c r="S305" s="23">
        <f>SUM(L305:R305)</f>
        <v>2</v>
      </c>
      <c r="T305">
        <v>1</v>
      </c>
      <c r="U305">
        <v>1</v>
      </c>
      <c r="V305">
        <v>1</v>
      </c>
      <c r="W305">
        <v>1</v>
      </c>
      <c r="X305" s="23">
        <f>SUM(T305:W305)</f>
        <v>4</v>
      </c>
      <c r="Y305">
        <v>0</v>
      </c>
      <c r="Z305">
        <v>0</v>
      </c>
      <c r="AA305">
        <v>0</v>
      </c>
      <c r="AB305" s="23">
        <f>SUM(Y305:AA305)</f>
        <v>0</v>
      </c>
      <c r="AC305">
        <v>1</v>
      </c>
      <c r="AD305">
        <v>1</v>
      </c>
      <c r="AE305">
        <v>0</v>
      </c>
      <c r="AF305">
        <v>0</v>
      </c>
      <c r="AG305">
        <v>1</v>
      </c>
      <c r="AH305">
        <v>0</v>
      </c>
      <c r="AI305">
        <v>1</v>
      </c>
      <c r="AJ305">
        <v>0</v>
      </c>
      <c r="AK305">
        <v>1</v>
      </c>
      <c r="AL305">
        <v>0</v>
      </c>
      <c r="AM305">
        <v>1</v>
      </c>
      <c r="AN305">
        <v>0</v>
      </c>
      <c r="AO305">
        <v>0</v>
      </c>
      <c r="AP305" s="23">
        <f>SUM(AC305:AO305)</f>
        <v>6</v>
      </c>
      <c r="AQ305" s="24">
        <f>AP305+AB305+X305+S305+K305</f>
        <v>17</v>
      </c>
      <c r="AR305" s="66">
        <f>AQ305/33</f>
        <v>0.51515151515151514</v>
      </c>
    </row>
    <row r="306" spans="1:44" s="21" customFormat="1" x14ac:dyDescent="0.25">
      <c r="A306">
        <v>301</v>
      </c>
      <c r="B306" t="s">
        <v>813</v>
      </c>
      <c r="C306" t="s">
        <v>827</v>
      </c>
      <c r="D306" t="s">
        <v>828</v>
      </c>
      <c r="E306">
        <v>0</v>
      </c>
      <c r="F306">
        <v>0</v>
      </c>
      <c r="G306">
        <v>1</v>
      </c>
      <c r="H306">
        <v>0</v>
      </c>
      <c r="I306">
        <v>1</v>
      </c>
      <c r="J306">
        <v>1</v>
      </c>
      <c r="K306" s="22">
        <f>SUM(E306:J306)</f>
        <v>3</v>
      </c>
      <c r="L306">
        <v>1</v>
      </c>
      <c r="M306">
        <v>1</v>
      </c>
      <c r="N306">
        <v>1</v>
      </c>
      <c r="O306">
        <v>0</v>
      </c>
      <c r="P306">
        <v>0</v>
      </c>
      <c r="Q306">
        <v>0</v>
      </c>
      <c r="R306">
        <v>0</v>
      </c>
      <c r="S306" s="23">
        <f>SUM(L306:R306)</f>
        <v>3</v>
      </c>
      <c r="T306">
        <v>1</v>
      </c>
      <c r="U306">
        <v>1</v>
      </c>
      <c r="V306">
        <v>0</v>
      </c>
      <c r="W306">
        <v>1</v>
      </c>
      <c r="X306" s="23">
        <f>SUM(T306:W306)</f>
        <v>3</v>
      </c>
      <c r="Y306">
        <v>1</v>
      </c>
      <c r="Z306">
        <v>1</v>
      </c>
      <c r="AA306">
        <v>0</v>
      </c>
      <c r="AB306" s="23">
        <f>SUM(Y306:AA306)</f>
        <v>2</v>
      </c>
      <c r="AC306">
        <v>1</v>
      </c>
      <c r="AD306">
        <v>1</v>
      </c>
      <c r="AE306">
        <v>0</v>
      </c>
      <c r="AF306">
        <v>0</v>
      </c>
      <c r="AG306">
        <v>0</v>
      </c>
      <c r="AH306">
        <v>0</v>
      </c>
      <c r="AI306">
        <v>1</v>
      </c>
      <c r="AJ306">
        <v>0</v>
      </c>
      <c r="AK306">
        <v>0</v>
      </c>
      <c r="AL306">
        <v>0</v>
      </c>
      <c r="AM306">
        <v>1</v>
      </c>
      <c r="AN306">
        <v>1</v>
      </c>
      <c r="AO306">
        <v>1</v>
      </c>
      <c r="AP306" s="23">
        <f>SUM(AC306:AO306)</f>
        <v>6</v>
      </c>
      <c r="AQ306" s="24">
        <f>AP306+AB306+X306+S306+K306</f>
        <v>17</v>
      </c>
      <c r="AR306" s="66">
        <f>AQ306/33</f>
        <v>0.51515151515151514</v>
      </c>
    </row>
    <row r="307" spans="1:44" s="21" customFormat="1" x14ac:dyDescent="0.25">
      <c r="A307">
        <v>302</v>
      </c>
      <c r="B307" t="s">
        <v>831</v>
      </c>
      <c r="C307" t="s">
        <v>836</v>
      </c>
      <c r="D307" t="s">
        <v>837</v>
      </c>
      <c r="E307">
        <v>0</v>
      </c>
      <c r="F307">
        <v>1</v>
      </c>
      <c r="G307">
        <v>0</v>
      </c>
      <c r="H307">
        <v>0</v>
      </c>
      <c r="I307">
        <v>1</v>
      </c>
      <c r="J307">
        <v>0</v>
      </c>
      <c r="K307" s="22">
        <f>SUM(E307:J307)</f>
        <v>2</v>
      </c>
      <c r="L307">
        <v>1</v>
      </c>
      <c r="M307">
        <v>1</v>
      </c>
      <c r="N307">
        <v>1</v>
      </c>
      <c r="O307">
        <v>1</v>
      </c>
      <c r="P307">
        <v>0</v>
      </c>
      <c r="Q307">
        <v>0</v>
      </c>
      <c r="R307">
        <v>0</v>
      </c>
      <c r="S307" s="23">
        <f>SUM(L307:R307)</f>
        <v>4</v>
      </c>
      <c r="T307">
        <v>1</v>
      </c>
      <c r="U307">
        <v>1</v>
      </c>
      <c r="V307">
        <v>1</v>
      </c>
      <c r="W307">
        <v>1</v>
      </c>
      <c r="X307" s="23">
        <f>SUM(T307:W307)</f>
        <v>4</v>
      </c>
      <c r="Y307">
        <v>0</v>
      </c>
      <c r="Z307">
        <v>0</v>
      </c>
      <c r="AA307">
        <v>0</v>
      </c>
      <c r="AB307" s="23">
        <f>SUM(Y307:AA307)</f>
        <v>0</v>
      </c>
      <c r="AC307">
        <v>1</v>
      </c>
      <c r="AD307">
        <v>1</v>
      </c>
      <c r="AE307">
        <v>0</v>
      </c>
      <c r="AF307">
        <v>1</v>
      </c>
      <c r="AG307">
        <v>1</v>
      </c>
      <c r="AH307">
        <v>0</v>
      </c>
      <c r="AI307">
        <v>1</v>
      </c>
      <c r="AJ307">
        <v>0</v>
      </c>
      <c r="AK307">
        <v>0</v>
      </c>
      <c r="AL307">
        <v>1</v>
      </c>
      <c r="AM307">
        <v>1</v>
      </c>
      <c r="AN307">
        <v>0</v>
      </c>
      <c r="AO307">
        <v>0</v>
      </c>
      <c r="AP307" s="23">
        <f>SUM(AC307:AO307)</f>
        <v>7</v>
      </c>
      <c r="AQ307" s="24">
        <f>AP307+AB307+X307+S307+K307</f>
        <v>17</v>
      </c>
      <c r="AR307" s="66">
        <f>AQ307/33</f>
        <v>0.51515151515151514</v>
      </c>
    </row>
    <row r="308" spans="1:44" s="21" customFormat="1" x14ac:dyDescent="0.25">
      <c r="A308">
        <v>303</v>
      </c>
      <c r="B308" t="s">
        <v>831</v>
      </c>
      <c r="C308" t="s">
        <v>846</v>
      </c>
      <c r="D308" t="s">
        <v>847</v>
      </c>
      <c r="E308">
        <v>0</v>
      </c>
      <c r="F308">
        <v>1</v>
      </c>
      <c r="G308">
        <v>0</v>
      </c>
      <c r="H308">
        <v>0</v>
      </c>
      <c r="I308">
        <v>0</v>
      </c>
      <c r="J308">
        <v>0</v>
      </c>
      <c r="K308" s="22">
        <f>SUM(E308:J308)</f>
        <v>1</v>
      </c>
      <c r="L308">
        <v>1</v>
      </c>
      <c r="M308">
        <v>1</v>
      </c>
      <c r="N308">
        <v>1</v>
      </c>
      <c r="O308">
        <v>1</v>
      </c>
      <c r="P308">
        <v>0</v>
      </c>
      <c r="Q308">
        <v>0</v>
      </c>
      <c r="R308">
        <v>0</v>
      </c>
      <c r="S308" s="23">
        <f>SUM(L308:R308)</f>
        <v>4</v>
      </c>
      <c r="T308">
        <v>1</v>
      </c>
      <c r="U308">
        <v>1</v>
      </c>
      <c r="V308">
        <v>1</v>
      </c>
      <c r="W308">
        <v>1</v>
      </c>
      <c r="X308" s="23">
        <f>SUM(T308:W308)</f>
        <v>4</v>
      </c>
      <c r="Y308">
        <v>0</v>
      </c>
      <c r="Z308">
        <v>0</v>
      </c>
      <c r="AA308">
        <v>0</v>
      </c>
      <c r="AB308" s="23">
        <f>SUM(Y308:AA308)</f>
        <v>0</v>
      </c>
      <c r="AC308">
        <v>1</v>
      </c>
      <c r="AD308">
        <v>1</v>
      </c>
      <c r="AE308">
        <v>0</v>
      </c>
      <c r="AF308">
        <v>1</v>
      </c>
      <c r="AG308">
        <v>1</v>
      </c>
      <c r="AH308">
        <v>1</v>
      </c>
      <c r="AI308">
        <v>1</v>
      </c>
      <c r="AJ308">
        <v>0</v>
      </c>
      <c r="AK308">
        <v>1</v>
      </c>
      <c r="AL308">
        <v>0</v>
      </c>
      <c r="AM308">
        <v>1</v>
      </c>
      <c r="AN308">
        <v>0</v>
      </c>
      <c r="AO308">
        <v>0</v>
      </c>
      <c r="AP308" s="23">
        <f>SUM(AC308:AO308)</f>
        <v>8</v>
      </c>
      <c r="AQ308" s="24">
        <f>AP308+AB308+X308+S308+K308</f>
        <v>17</v>
      </c>
      <c r="AR308" s="66">
        <f>AQ308/33</f>
        <v>0.51515151515151514</v>
      </c>
    </row>
    <row r="309" spans="1:44" s="21" customFormat="1" x14ac:dyDescent="0.25">
      <c r="A309">
        <v>304</v>
      </c>
      <c r="B309" t="s">
        <v>831</v>
      </c>
      <c r="C309" t="s">
        <v>850</v>
      </c>
      <c r="D309" t="s">
        <v>851</v>
      </c>
      <c r="E309">
        <v>1</v>
      </c>
      <c r="F309">
        <v>0</v>
      </c>
      <c r="G309">
        <v>1</v>
      </c>
      <c r="H309">
        <v>0</v>
      </c>
      <c r="I309">
        <v>1</v>
      </c>
      <c r="J309">
        <v>1</v>
      </c>
      <c r="K309" s="22">
        <f>SUM(E309:J309)</f>
        <v>4</v>
      </c>
      <c r="L309">
        <v>1</v>
      </c>
      <c r="M309">
        <v>1</v>
      </c>
      <c r="N309">
        <v>1</v>
      </c>
      <c r="O309">
        <v>0</v>
      </c>
      <c r="P309">
        <v>0</v>
      </c>
      <c r="Q309">
        <v>0</v>
      </c>
      <c r="R309">
        <v>0</v>
      </c>
      <c r="S309" s="23">
        <f>SUM(L309:R309)</f>
        <v>3</v>
      </c>
      <c r="T309">
        <v>1</v>
      </c>
      <c r="U309">
        <v>1</v>
      </c>
      <c r="V309">
        <v>1</v>
      </c>
      <c r="W309">
        <v>0</v>
      </c>
      <c r="X309" s="23">
        <f>SUM(T309:W309)</f>
        <v>3</v>
      </c>
      <c r="Y309">
        <v>0</v>
      </c>
      <c r="Z309">
        <v>0</v>
      </c>
      <c r="AA309">
        <v>0</v>
      </c>
      <c r="AB309" s="23">
        <f>SUM(Y309:AA309)</f>
        <v>0</v>
      </c>
      <c r="AC309">
        <v>1</v>
      </c>
      <c r="AD309">
        <v>1</v>
      </c>
      <c r="AE309">
        <v>0</v>
      </c>
      <c r="AF309">
        <v>0</v>
      </c>
      <c r="AG309">
        <v>0</v>
      </c>
      <c r="AH309">
        <v>0</v>
      </c>
      <c r="AI309">
        <v>1</v>
      </c>
      <c r="AJ309">
        <v>0</v>
      </c>
      <c r="AK309">
        <v>1</v>
      </c>
      <c r="AL309">
        <v>1</v>
      </c>
      <c r="AM309">
        <v>1</v>
      </c>
      <c r="AN309">
        <v>1</v>
      </c>
      <c r="AO309">
        <v>0</v>
      </c>
      <c r="AP309" s="23">
        <f>SUM(AC309:AO309)</f>
        <v>7</v>
      </c>
      <c r="AQ309" s="24">
        <f>AP309+AB309+X309+S309+K309</f>
        <v>17</v>
      </c>
      <c r="AR309" s="66">
        <f>AQ309/33</f>
        <v>0.51515151515151514</v>
      </c>
    </row>
    <row r="310" spans="1:44" s="21" customFormat="1" x14ac:dyDescent="0.25">
      <c r="A310">
        <v>305</v>
      </c>
      <c r="B310" t="s">
        <v>904</v>
      </c>
      <c r="C310" t="s">
        <v>900</v>
      </c>
      <c r="D310" t="s">
        <v>901</v>
      </c>
      <c r="E310">
        <v>0</v>
      </c>
      <c r="F310">
        <v>1</v>
      </c>
      <c r="G310">
        <v>0</v>
      </c>
      <c r="H310">
        <v>0</v>
      </c>
      <c r="I310">
        <v>0</v>
      </c>
      <c r="J310">
        <v>0</v>
      </c>
      <c r="K310" s="22">
        <f>SUM(E310:J310)</f>
        <v>1</v>
      </c>
      <c r="L310">
        <v>0</v>
      </c>
      <c r="M310">
        <v>1</v>
      </c>
      <c r="N310">
        <v>1</v>
      </c>
      <c r="O310">
        <v>1</v>
      </c>
      <c r="P310">
        <v>0</v>
      </c>
      <c r="Q310">
        <v>0</v>
      </c>
      <c r="R310">
        <v>0</v>
      </c>
      <c r="S310" s="23">
        <f>SUM(L310:R310)</f>
        <v>3</v>
      </c>
      <c r="T310">
        <v>1</v>
      </c>
      <c r="U310">
        <v>1</v>
      </c>
      <c r="V310">
        <v>1</v>
      </c>
      <c r="W310">
        <v>1</v>
      </c>
      <c r="X310" s="23">
        <f>SUM(T310:W310)</f>
        <v>4</v>
      </c>
      <c r="Y310">
        <v>0</v>
      </c>
      <c r="Z310">
        <v>0</v>
      </c>
      <c r="AA310">
        <v>0</v>
      </c>
      <c r="AB310" s="23">
        <f>SUM(Y310:AA310)</f>
        <v>0</v>
      </c>
      <c r="AC310">
        <v>1</v>
      </c>
      <c r="AD310">
        <v>1</v>
      </c>
      <c r="AE310">
        <v>1</v>
      </c>
      <c r="AF310">
        <v>0</v>
      </c>
      <c r="AG310">
        <v>1</v>
      </c>
      <c r="AH310">
        <v>0</v>
      </c>
      <c r="AI310">
        <v>1</v>
      </c>
      <c r="AJ310">
        <v>0</v>
      </c>
      <c r="AK310">
        <v>1</v>
      </c>
      <c r="AL310">
        <v>0</v>
      </c>
      <c r="AM310">
        <v>1</v>
      </c>
      <c r="AN310">
        <v>1</v>
      </c>
      <c r="AO310">
        <v>1</v>
      </c>
      <c r="AP310" s="23">
        <f>SUM(AC310:AO310)</f>
        <v>9</v>
      </c>
      <c r="AQ310" s="24">
        <f>AP310+AB310+X310+S310+K310</f>
        <v>17</v>
      </c>
      <c r="AR310" s="66">
        <f>AQ310/33</f>
        <v>0.51515151515151514</v>
      </c>
    </row>
    <row r="311" spans="1:44" s="21" customFormat="1" x14ac:dyDescent="0.25">
      <c r="A311">
        <v>306</v>
      </c>
      <c r="B311" t="s">
        <v>209</v>
      </c>
      <c r="C311" t="s">
        <v>218</v>
      </c>
      <c r="D311" t="s">
        <v>219</v>
      </c>
      <c r="E311">
        <v>0</v>
      </c>
      <c r="F311">
        <v>1</v>
      </c>
      <c r="G311">
        <v>1</v>
      </c>
      <c r="H311">
        <v>0</v>
      </c>
      <c r="I311">
        <v>0</v>
      </c>
      <c r="J311">
        <v>0</v>
      </c>
      <c r="K311" s="22">
        <f>SUM(E311:J311)</f>
        <v>2</v>
      </c>
      <c r="L311">
        <v>1</v>
      </c>
      <c r="M311">
        <v>0</v>
      </c>
      <c r="N311">
        <v>0</v>
      </c>
      <c r="O311">
        <v>1</v>
      </c>
      <c r="P311">
        <v>0</v>
      </c>
      <c r="Q311">
        <v>0</v>
      </c>
      <c r="R311">
        <v>0</v>
      </c>
      <c r="S311" s="23">
        <f>SUM(L311:R311)</f>
        <v>2</v>
      </c>
      <c r="T311">
        <v>1</v>
      </c>
      <c r="U311">
        <v>1</v>
      </c>
      <c r="V311">
        <v>1</v>
      </c>
      <c r="W311">
        <v>1</v>
      </c>
      <c r="X311" s="23">
        <f>SUM(T311:W311)</f>
        <v>4</v>
      </c>
      <c r="Y311">
        <v>0</v>
      </c>
      <c r="Z311">
        <v>0</v>
      </c>
      <c r="AA311">
        <v>0</v>
      </c>
      <c r="AB311" s="23">
        <f>SUM(Y311:AA311)</f>
        <v>0</v>
      </c>
      <c r="AC311">
        <v>1</v>
      </c>
      <c r="AD311">
        <v>1</v>
      </c>
      <c r="AE311">
        <v>0</v>
      </c>
      <c r="AF311">
        <v>0</v>
      </c>
      <c r="AG311">
        <v>1</v>
      </c>
      <c r="AH311">
        <v>0</v>
      </c>
      <c r="AI311">
        <v>1</v>
      </c>
      <c r="AJ311">
        <v>1</v>
      </c>
      <c r="AK311">
        <v>1</v>
      </c>
      <c r="AL311">
        <v>0</v>
      </c>
      <c r="AM311">
        <v>1</v>
      </c>
      <c r="AN311">
        <v>0</v>
      </c>
      <c r="AO311">
        <v>1</v>
      </c>
      <c r="AP311" s="23">
        <f>SUM(AC311:AO311)</f>
        <v>8</v>
      </c>
      <c r="AQ311" s="24">
        <f>AP311+AB311+X311+S311+K311</f>
        <v>16</v>
      </c>
      <c r="AR311" s="66">
        <f>AQ311/33</f>
        <v>0.48484848484848486</v>
      </c>
    </row>
    <row r="312" spans="1:44" s="21" customFormat="1" x14ac:dyDescent="0.25">
      <c r="A312">
        <v>307</v>
      </c>
      <c r="B312" t="s">
        <v>228</v>
      </c>
      <c r="C312" t="s">
        <v>235</v>
      </c>
      <c r="D312" t="s">
        <v>236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 s="22">
        <f>SUM(E312:J312)</f>
        <v>0</v>
      </c>
      <c r="L312">
        <v>1</v>
      </c>
      <c r="M312">
        <v>1</v>
      </c>
      <c r="N312">
        <v>1</v>
      </c>
      <c r="O312">
        <v>0</v>
      </c>
      <c r="P312">
        <v>0</v>
      </c>
      <c r="Q312">
        <v>0</v>
      </c>
      <c r="R312">
        <v>0</v>
      </c>
      <c r="S312" s="23">
        <f>SUM(L312:R312)</f>
        <v>3</v>
      </c>
      <c r="T312">
        <v>1</v>
      </c>
      <c r="U312">
        <v>1</v>
      </c>
      <c r="V312">
        <v>0</v>
      </c>
      <c r="W312">
        <v>1</v>
      </c>
      <c r="X312" s="23">
        <f>SUM(T312:W312)</f>
        <v>3</v>
      </c>
      <c r="Y312">
        <v>1</v>
      </c>
      <c r="Z312">
        <v>0</v>
      </c>
      <c r="AA312">
        <v>0</v>
      </c>
      <c r="AB312" s="23">
        <f>SUM(Y312:AA312)</f>
        <v>1</v>
      </c>
      <c r="AC312">
        <v>1</v>
      </c>
      <c r="AD312">
        <v>1</v>
      </c>
      <c r="AE312">
        <v>0</v>
      </c>
      <c r="AF312">
        <v>1</v>
      </c>
      <c r="AG312">
        <v>1</v>
      </c>
      <c r="AH312">
        <v>1</v>
      </c>
      <c r="AI312">
        <v>1</v>
      </c>
      <c r="AJ312">
        <v>0</v>
      </c>
      <c r="AK312">
        <v>1</v>
      </c>
      <c r="AL312">
        <v>0</v>
      </c>
      <c r="AM312">
        <v>1</v>
      </c>
      <c r="AN312">
        <v>1</v>
      </c>
      <c r="AO312">
        <v>0</v>
      </c>
      <c r="AP312" s="23">
        <f>SUM(AC312:AO312)</f>
        <v>9</v>
      </c>
      <c r="AQ312" s="24">
        <f>AP312+AB312+X312+S312+K312</f>
        <v>16</v>
      </c>
      <c r="AR312" s="66">
        <f>AQ312/33</f>
        <v>0.48484848484848486</v>
      </c>
    </row>
    <row r="313" spans="1:44" s="21" customFormat="1" x14ac:dyDescent="0.25">
      <c r="A313">
        <v>308</v>
      </c>
      <c r="B313" t="s">
        <v>228</v>
      </c>
      <c r="C313" t="s">
        <v>241</v>
      </c>
      <c r="D313" t="s">
        <v>242</v>
      </c>
      <c r="E313">
        <v>0</v>
      </c>
      <c r="F313">
        <v>1</v>
      </c>
      <c r="G313">
        <v>0</v>
      </c>
      <c r="H313">
        <v>0</v>
      </c>
      <c r="I313">
        <v>1</v>
      </c>
      <c r="J313">
        <v>0</v>
      </c>
      <c r="K313" s="22">
        <f>SUM(E313:J313)</f>
        <v>2</v>
      </c>
      <c r="L313">
        <v>1</v>
      </c>
      <c r="M313">
        <v>1</v>
      </c>
      <c r="N313">
        <v>1</v>
      </c>
      <c r="O313">
        <v>1</v>
      </c>
      <c r="P313">
        <v>0</v>
      </c>
      <c r="Q313">
        <v>0</v>
      </c>
      <c r="R313">
        <v>0</v>
      </c>
      <c r="S313" s="23">
        <f>SUM(L313:R313)</f>
        <v>4</v>
      </c>
      <c r="T313">
        <v>1</v>
      </c>
      <c r="U313">
        <v>1</v>
      </c>
      <c r="V313">
        <v>0</v>
      </c>
      <c r="W313">
        <v>1</v>
      </c>
      <c r="X313" s="23">
        <f>SUM(T313:W313)</f>
        <v>3</v>
      </c>
      <c r="Y313">
        <v>0</v>
      </c>
      <c r="Z313">
        <v>0</v>
      </c>
      <c r="AA313">
        <v>0</v>
      </c>
      <c r="AB313" s="23">
        <f>SUM(Y313:AA313)</f>
        <v>0</v>
      </c>
      <c r="AC313">
        <v>1</v>
      </c>
      <c r="AD313">
        <v>1</v>
      </c>
      <c r="AE313">
        <v>0</v>
      </c>
      <c r="AF313">
        <v>0</v>
      </c>
      <c r="AG313">
        <v>1</v>
      </c>
      <c r="AH313">
        <v>1</v>
      </c>
      <c r="AI313">
        <v>1</v>
      </c>
      <c r="AJ313">
        <v>0</v>
      </c>
      <c r="AK313">
        <v>1</v>
      </c>
      <c r="AL313">
        <v>0</v>
      </c>
      <c r="AM313">
        <v>1</v>
      </c>
      <c r="AN313">
        <v>0</v>
      </c>
      <c r="AO313">
        <v>0</v>
      </c>
      <c r="AP313" s="23">
        <f>SUM(AC313:AO313)</f>
        <v>7</v>
      </c>
      <c r="AQ313" s="24">
        <f>AP313+AB313+X313+S313+K313</f>
        <v>16</v>
      </c>
      <c r="AR313" s="66">
        <f>AQ313/33</f>
        <v>0.48484848484848486</v>
      </c>
    </row>
    <row r="314" spans="1:44" s="21" customFormat="1" x14ac:dyDescent="0.25">
      <c r="A314">
        <v>309</v>
      </c>
      <c r="B314" t="s">
        <v>286</v>
      </c>
      <c r="C314" t="s">
        <v>291</v>
      </c>
      <c r="D314" t="s">
        <v>292</v>
      </c>
      <c r="E314">
        <v>0</v>
      </c>
      <c r="F314">
        <v>1</v>
      </c>
      <c r="G314">
        <v>0</v>
      </c>
      <c r="H314">
        <v>0</v>
      </c>
      <c r="I314">
        <v>1</v>
      </c>
      <c r="J314">
        <v>0</v>
      </c>
      <c r="K314" s="22">
        <f>SUM(E314:J314)</f>
        <v>2</v>
      </c>
      <c r="L314">
        <v>1</v>
      </c>
      <c r="M314">
        <v>1</v>
      </c>
      <c r="N314">
        <v>1</v>
      </c>
      <c r="O314">
        <v>1</v>
      </c>
      <c r="P314">
        <v>0</v>
      </c>
      <c r="Q314">
        <v>0</v>
      </c>
      <c r="R314">
        <v>0</v>
      </c>
      <c r="S314" s="23">
        <f>SUM(L314:R314)</f>
        <v>4</v>
      </c>
      <c r="T314">
        <v>1</v>
      </c>
      <c r="U314">
        <v>1</v>
      </c>
      <c r="V314">
        <v>1</v>
      </c>
      <c r="W314">
        <v>1</v>
      </c>
      <c r="X314" s="23">
        <f>SUM(T314:W314)</f>
        <v>4</v>
      </c>
      <c r="Y314">
        <v>0</v>
      </c>
      <c r="Z314">
        <v>0</v>
      </c>
      <c r="AA314">
        <v>0</v>
      </c>
      <c r="AB314" s="23">
        <f>SUM(Y314:AA314)</f>
        <v>0</v>
      </c>
      <c r="AC314">
        <v>1</v>
      </c>
      <c r="AD314">
        <v>1</v>
      </c>
      <c r="AE314">
        <v>0</v>
      </c>
      <c r="AF314">
        <v>0</v>
      </c>
      <c r="AG314">
        <v>1</v>
      </c>
      <c r="AH314">
        <v>0</v>
      </c>
      <c r="AI314">
        <v>1</v>
      </c>
      <c r="AJ314">
        <v>0</v>
      </c>
      <c r="AK314">
        <v>0</v>
      </c>
      <c r="AL314">
        <v>0</v>
      </c>
      <c r="AM314">
        <v>1</v>
      </c>
      <c r="AN314">
        <v>0</v>
      </c>
      <c r="AO314">
        <v>1</v>
      </c>
      <c r="AP314" s="23">
        <f>SUM(AC314:AO314)</f>
        <v>6</v>
      </c>
      <c r="AQ314" s="24">
        <f>AP314+AB314+X314+S314+K314</f>
        <v>16</v>
      </c>
      <c r="AR314" s="66">
        <f>AQ314/33</f>
        <v>0.48484848484848486</v>
      </c>
    </row>
    <row r="315" spans="1:44" s="21" customFormat="1" x14ac:dyDescent="0.25">
      <c r="A315">
        <v>310</v>
      </c>
      <c r="B315" t="s">
        <v>320</v>
      </c>
      <c r="C315" t="s">
        <v>327</v>
      </c>
      <c r="D315" t="s">
        <v>328</v>
      </c>
      <c r="E315">
        <v>0</v>
      </c>
      <c r="F315">
        <v>1</v>
      </c>
      <c r="G315">
        <v>0</v>
      </c>
      <c r="H315">
        <v>0</v>
      </c>
      <c r="I315">
        <v>0</v>
      </c>
      <c r="J315">
        <v>0</v>
      </c>
      <c r="K315" s="22">
        <f>SUM(E315:J315)</f>
        <v>1</v>
      </c>
      <c r="L315">
        <v>0</v>
      </c>
      <c r="M315">
        <v>1</v>
      </c>
      <c r="N315">
        <v>1</v>
      </c>
      <c r="O315">
        <v>0</v>
      </c>
      <c r="P315">
        <v>0</v>
      </c>
      <c r="Q315">
        <v>0</v>
      </c>
      <c r="R315">
        <v>0</v>
      </c>
      <c r="S315" s="23">
        <f>SUM(L315:R315)</f>
        <v>2</v>
      </c>
      <c r="T315">
        <v>1</v>
      </c>
      <c r="U315">
        <v>1</v>
      </c>
      <c r="V315">
        <v>1</v>
      </c>
      <c r="W315">
        <v>1</v>
      </c>
      <c r="X315" s="23">
        <f>SUM(T315:W315)</f>
        <v>4</v>
      </c>
      <c r="Y315">
        <v>0</v>
      </c>
      <c r="Z315">
        <v>0</v>
      </c>
      <c r="AA315">
        <v>0</v>
      </c>
      <c r="AB315" s="23">
        <f>SUM(Y315:AA315)</f>
        <v>0</v>
      </c>
      <c r="AC315">
        <v>1</v>
      </c>
      <c r="AD315">
        <v>1</v>
      </c>
      <c r="AE315">
        <v>1</v>
      </c>
      <c r="AF315">
        <v>1</v>
      </c>
      <c r="AG315">
        <v>1</v>
      </c>
      <c r="AH315">
        <v>0</v>
      </c>
      <c r="AI315">
        <v>1</v>
      </c>
      <c r="AJ315">
        <v>0</v>
      </c>
      <c r="AK315">
        <v>1</v>
      </c>
      <c r="AL315">
        <v>0</v>
      </c>
      <c r="AM315">
        <v>1</v>
      </c>
      <c r="AN315">
        <v>1</v>
      </c>
      <c r="AO315">
        <v>0</v>
      </c>
      <c r="AP315" s="23">
        <f>SUM(AC315:AO315)</f>
        <v>9</v>
      </c>
      <c r="AQ315" s="24">
        <f>AP315+AB315+X315+S315+K315</f>
        <v>16</v>
      </c>
      <c r="AR315" s="66">
        <f>AQ315/33</f>
        <v>0.48484848484848486</v>
      </c>
    </row>
    <row r="316" spans="1:44" s="21" customFormat="1" x14ac:dyDescent="0.25">
      <c r="A316">
        <v>311</v>
      </c>
      <c r="B316" t="s">
        <v>399</v>
      </c>
      <c r="C316" t="s">
        <v>419</v>
      </c>
      <c r="D316" t="s">
        <v>420</v>
      </c>
      <c r="E316">
        <v>0</v>
      </c>
      <c r="F316">
        <v>1</v>
      </c>
      <c r="G316">
        <v>1</v>
      </c>
      <c r="H316">
        <v>0</v>
      </c>
      <c r="I316">
        <v>1</v>
      </c>
      <c r="J316">
        <v>0</v>
      </c>
      <c r="K316" s="22">
        <f>SUM(E316:J316)</f>
        <v>3</v>
      </c>
      <c r="L316">
        <v>1</v>
      </c>
      <c r="M316">
        <v>1</v>
      </c>
      <c r="N316">
        <v>1</v>
      </c>
      <c r="O316">
        <v>1</v>
      </c>
      <c r="P316">
        <v>0</v>
      </c>
      <c r="Q316">
        <v>0</v>
      </c>
      <c r="R316">
        <v>0</v>
      </c>
      <c r="S316" s="23">
        <f>SUM(L316:R316)</f>
        <v>4</v>
      </c>
      <c r="T316">
        <v>1</v>
      </c>
      <c r="U316">
        <v>1</v>
      </c>
      <c r="V316">
        <v>0</v>
      </c>
      <c r="W316">
        <v>1</v>
      </c>
      <c r="X316" s="23">
        <f>SUM(T316:W316)</f>
        <v>3</v>
      </c>
      <c r="Y316">
        <v>0</v>
      </c>
      <c r="Z316">
        <v>0</v>
      </c>
      <c r="AA316">
        <v>0</v>
      </c>
      <c r="AB316" s="23">
        <f>SUM(Y316:AA316)</f>
        <v>0</v>
      </c>
      <c r="AC316">
        <v>1</v>
      </c>
      <c r="AD316">
        <v>1</v>
      </c>
      <c r="AE316">
        <v>0</v>
      </c>
      <c r="AF316">
        <v>0</v>
      </c>
      <c r="AG316">
        <v>1</v>
      </c>
      <c r="AH316">
        <v>0</v>
      </c>
      <c r="AI316">
        <v>1</v>
      </c>
      <c r="AJ316">
        <v>0</v>
      </c>
      <c r="AK316">
        <v>1</v>
      </c>
      <c r="AL316">
        <v>0</v>
      </c>
      <c r="AM316">
        <v>1</v>
      </c>
      <c r="AN316">
        <v>0</v>
      </c>
      <c r="AO316">
        <v>0</v>
      </c>
      <c r="AP316" s="23">
        <f>SUM(AC316:AO316)</f>
        <v>6</v>
      </c>
      <c r="AQ316" s="24">
        <f>AP316+AB316+X316+S316+K316</f>
        <v>16</v>
      </c>
      <c r="AR316" s="66">
        <f>AQ316/33</f>
        <v>0.48484848484848486</v>
      </c>
    </row>
    <row r="317" spans="1:44" s="21" customFormat="1" x14ac:dyDescent="0.25">
      <c r="A317">
        <v>312</v>
      </c>
      <c r="B317" t="s">
        <v>462</v>
      </c>
      <c r="C317" t="s">
        <v>479</v>
      </c>
      <c r="D317" t="s">
        <v>480</v>
      </c>
      <c r="E317">
        <v>0</v>
      </c>
      <c r="F317">
        <v>1</v>
      </c>
      <c r="G317">
        <v>1</v>
      </c>
      <c r="H317">
        <v>0</v>
      </c>
      <c r="I317">
        <v>1</v>
      </c>
      <c r="J317">
        <v>1</v>
      </c>
      <c r="K317" s="22">
        <f>SUM(E317:J317)</f>
        <v>4</v>
      </c>
      <c r="L317">
        <v>1</v>
      </c>
      <c r="M317">
        <v>1</v>
      </c>
      <c r="N317">
        <v>0</v>
      </c>
      <c r="O317">
        <v>1</v>
      </c>
      <c r="P317">
        <v>0</v>
      </c>
      <c r="Q317">
        <v>0</v>
      </c>
      <c r="R317">
        <v>0</v>
      </c>
      <c r="S317" s="23">
        <f>SUM(L317:R317)</f>
        <v>3</v>
      </c>
      <c r="T317">
        <v>1</v>
      </c>
      <c r="U317">
        <v>1</v>
      </c>
      <c r="V317">
        <v>0</v>
      </c>
      <c r="W317">
        <v>1</v>
      </c>
      <c r="X317" s="23">
        <f>SUM(T317:W317)</f>
        <v>3</v>
      </c>
      <c r="Y317">
        <v>0</v>
      </c>
      <c r="Z317">
        <v>0</v>
      </c>
      <c r="AA317">
        <v>0</v>
      </c>
      <c r="AB317" s="23">
        <f>SUM(Y317:AA317)</f>
        <v>0</v>
      </c>
      <c r="AC317">
        <v>1</v>
      </c>
      <c r="AD317">
        <v>1</v>
      </c>
      <c r="AE317">
        <v>0</v>
      </c>
      <c r="AF317">
        <v>0</v>
      </c>
      <c r="AG317">
        <v>0</v>
      </c>
      <c r="AH317">
        <v>1</v>
      </c>
      <c r="AI317">
        <v>1</v>
      </c>
      <c r="AJ317">
        <v>0</v>
      </c>
      <c r="AK317">
        <v>0</v>
      </c>
      <c r="AL317">
        <v>1</v>
      </c>
      <c r="AM317">
        <v>1</v>
      </c>
      <c r="AN317">
        <v>0</v>
      </c>
      <c r="AO317">
        <v>0</v>
      </c>
      <c r="AP317" s="23">
        <f>SUM(AC317:AO317)</f>
        <v>6</v>
      </c>
      <c r="AQ317" s="24">
        <f>AP317+AB317+X317+S317+K317</f>
        <v>16</v>
      </c>
      <c r="AR317" s="66">
        <f>AQ317/33</f>
        <v>0.48484848484848486</v>
      </c>
    </row>
    <row r="318" spans="1:44" s="21" customFormat="1" x14ac:dyDescent="0.25">
      <c r="A318">
        <v>313</v>
      </c>
      <c r="B318" t="s">
        <v>462</v>
      </c>
      <c r="C318" t="s">
        <v>481</v>
      </c>
      <c r="D318" t="s">
        <v>482</v>
      </c>
      <c r="E318">
        <v>0</v>
      </c>
      <c r="F318">
        <v>0</v>
      </c>
      <c r="G318">
        <v>1</v>
      </c>
      <c r="H318">
        <v>0</v>
      </c>
      <c r="I318">
        <v>1</v>
      </c>
      <c r="J318">
        <v>1</v>
      </c>
      <c r="K318" s="22">
        <f>SUM(E318:J318)</f>
        <v>3</v>
      </c>
      <c r="L318">
        <v>1</v>
      </c>
      <c r="M318">
        <v>1</v>
      </c>
      <c r="N318">
        <v>1</v>
      </c>
      <c r="O318">
        <v>1</v>
      </c>
      <c r="P318">
        <v>0</v>
      </c>
      <c r="Q318">
        <v>0</v>
      </c>
      <c r="R318">
        <v>0</v>
      </c>
      <c r="S318" s="23">
        <f>SUM(L318:R318)</f>
        <v>4</v>
      </c>
      <c r="T318">
        <v>1</v>
      </c>
      <c r="U318">
        <v>1</v>
      </c>
      <c r="V318">
        <v>0</v>
      </c>
      <c r="W318">
        <v>0</v>
      </c>
      <c r="X318" s="23">
        <f>SUM(T318:W318)</f>
        <v>2</v>
      </c>
      <c r="Y318">
        <v>0</v>
      </c>
      <c r="Z318">
        <v>0</v>
      </c>
      <c r="AA318">
        <v>0</v>
      </c>
      <c r="AB318" s="23">
        <f>SUM(Y318:AA318)</f>
        <v>0</v>
      </c>
      <c r="AC318">
        <v>1</v>
      </c>
      <c r="AD318">
        <v>1</v>
      </c>
      <c r="AE318">
        <v>0</v>
      </c>
      <c r="AF318">
        <v>0</v>
      </c>
      <c r="AG318">
        <v>0</v>
      </c>
      <c r="AH318">
        <v>1</v>
      </c>
      <c r="AI318">
        <v>1</v>
      </c>
      <c r="AJ318">
        <v>0</v>
      </c>
      <c r="AK318">
        <v>1</v>
      </c>
      <c r="AL318">
        <v>1</v>
      </c>
      <c r="AM318">
        <v>1</v>
      </c>
      <c r="AN318">
        <v>0</v>
      </c>
      <c r="AO318">
        <v>0</v>
      </c>
      <c r="AP318" s="23">
        <f>SUM(AC318:AO318)</f>
        <v>7</v>
      </c>
      <c r="AQ318" s="24">
        <f>AP318+AB318+X318+S318+K318</f>
        <v>16</v>
      </c>
      <c r="AR318" s="66">
        <f>AQ318/33</f>
        <v>0.48484848484848486</v>
      </c>
    </row>
    <row r="319" spans="1:44" s="21" customFormat="1" x14ac:dyDescent="0.25">
      <c r="A319">
        <v>314</v>
      </c>
      <c r="B319" t="s">
        <v>462</v>
      </c>
      <c r="C319" t="s">
        <v>487</v>
      </c>
      <c r="D319" t="s">
        <v>488</v>
      </c>
      <c r="E319">
        <v>0</v>
      </c>
      <c r="F319">
        <v>1</v>
      </c>
      <c r="G319">
        <v>0</v>
      </c>
      <c r="H319">
        <v>0</v>
      </c>
      <c r="I319">
        <v>1</v>
      </c>
      <c r="J319">
        <v>0</v>
      </c>
      <c r="K319" s="22">
        <f>SUM(E319:J319)</f>
        <v>2</v>
      </c>
      <c r="L319">
        <v>1</v>
      </c>
      <c r="M319">
        <v>1</v>
      </c>
      <c r="N319">
        <v>0</v>
      </c>
      <c r="O319">
        <v>1</v>
      </c>
      <c r="P319">
        <v>0</v>
      </c>
      <c r="Q319">
        <v>0</v>
      </c>
      <c r="R319">
        <v>0</v>
      </c>
      <c r="S319" s="23">
        <f>SUM(L319:R319)</f>
        <v>3</v>
      </c>
      <c r="T319">
        <v>1</v>
      </c>
      <c r="U319">
        <v>1</v>
      </c>
      <c r="V319">
        <v>1</v>
      </c>
      <c r="W319">
        <v>1</v>
      </c>
      <c r="X319" s="23">
        <f>SUM(T319:W319)</f>
        <v>4</v>
      </c>
      <c r="Y319">
        <v>0</v>
      </c>
      <c r="Z319">
        <v>0</v>
      </c>
      <c r="AA319">
        <v>0</v>
      </c>
      <c r="AB319" s="23">
        <f>SUM(Y319:AA319)</f>
        <v>0</v>
      </c>
      <c r="AC319">
        <v>1</v>
      </c>
      <c r="AD319">
        <v>1</v>
      </c>
      <c r="AE319">
        <v>0</v>
      </c>
      <c r="AF319">
        <v>1</v>
      </c>
      <c r="AG319">
        <v>0</v>
      </c>
      <c r="AH319">
        <v>0</v>
      </c>
      <c r="AI319">
        <v>1</v>
      </c>
      <c r="AJ319">
        <v>0</v>
      </c>
      <c r="AK319">
        <v>1</v>
      </c>
      <c r="AL319">
        <v>1</v>
      </c>
      <c r="AM319">
        <v>1</v>
      </c>
      <c r="AN319">
        <v>0</v>
      </c>
      <c r="AO319">
        <v>0</v>
      </c>
      <c r="AP319" s="23">
        <f>SUM(AC319:AO319)</f>
        <v>7</v>
      </c>
      <c r="AQ319" s="24">
        <f>AP319+AB319+X319+S319+K319</f>
        <v>16</v>
      </c>
      <c r="AR319" s="66">
        <f>AQ319/33</f>
        <v>0.48484848484848486</v>
      </c>
    </row>
    <row r="320" spans="1:44" s="21" customFormat="1" x14ac:dyDescent="0.25">
      <c r="A320">
        <v>315</v>
      </c>
      <c r="B320" t="s">
        <v>585</v>
      </c>
      <c r="C320" t="s">
        <v>594</v>
      </c>
      <c r="D320" t="s">
        <v>595</v>
      </c>
      <c r="E320">
        <v>0</v>
      </c>
      <c r="F320">
        <v>1</v>
      </c>
      <c r="G320">
        <v>1</v>
      </c>
      <c r="H320">
        <v>0</v>
      </c>
      <c r="I320">
        <v>0</v>
      </c>
      <c r="J320">
        <v>0</v>
      </c>
      <c r="K320" s="22">
        <f>SUM(E320:J320)</f>
        <v>2</v>
      </c>
      <c r="L320">
        <v>1</v>
      </c>
      <c r="M320">
        <v>1</v>
      </c>
      <c r="N320">
        <v>0</v>
      </c>
      <c r="O320">
        <v>1</v>
      </c>
      <c r="P320">
        <v>0</v>
      </c>
      <c r="Q320">
        <v>0</v>
      </c>
      <c r="R320">
        <v>0</v>
      </c>
      <c r="S320" s="23">
        <f>SUM(L320:R320)</f>
        <v>3</v>
      </c>
      <c r="T320">
        <v>1</v>
      </c>
      <c r="U320">
        <v>1</v>
      </c>
      <c r="V320">
        <v>1</v>
      </c>
      <c r="W320">
        <v>1</v>
      </c>
      <c r="X320" s="23">
        <f>SUM(T320:W320)</f>
        <v>4</v>
      </c>
      <c r="Y320">
        <v>0</v>
      </c>
      <c r="Z320">
        <v>1</v>
      </c>
      <c r="AA320">
        <v>0</v>
      </c>
      <c r="AB320" s="23">
        <f>SUM(Y320:AA320)</f>
        <v>1</v>
      </c>
      <c r="AC320">
        <v>1</v>
      </c>
      <c r="AD320">
        <v>1</v>
      </c>
      <c r="AE320">
        <v>0</v>
      </c>
      <c r="AF320">
        <v>1</v>
      </c>
      <c r="AG320">
        <v>1</v>
      </c>
      <c r="AH320">
        <v>0</v>
      </c>
      <c r="AI320">
        <v>1</v>
      </c>
      <c r="AJ320">
        <v>0</v>
      </c>
      <c r="AK320">
        <v>0</v>
      </c>
      <c r="AL320">
        <v>0</v>
      </c>
      <c r="AM320">
        <v>1</v>
      </c>
      <c r="AN320">
        <v>0</v>
      </c>
      <c r="AO320">
        <v>0</v>
      </c>
      <c r="AP320" s="23">
        <f>SUM(AC320:AO320)</f>
        <v>6</v>
      </c>
      <c r="AQ320" s="24">
        <f>AP320+AB320+X320+S320+K320</f>
        <v>16</v>
      </c>
      <c r="AR320" s="66">
        <f>AQ320/33</f>
        <v>0.48484848484848486</v>
      </c>
    </row>
    <row r="321" spans="1:44" s="21" customFormat="1" x14ac:dyDescent="0.25">
      <c r="A321">
        <v>316</v>
      </c>
      <c r="B321" t="s">
        <v>585</v>
      </c>
      <c r="C321" t="s">
        <v>604</v>
      </c>
      <c r="D321" t="s">
        <v>605</v>
      </c>
      <c r="E321">
        <v>0</v>
      </c>
      <c r="F321">
        <v>1</v>
      </c>
      <c r="G321">
        <v>0</v>
      </c>
      <c r="H321">
        <v>0</v>
      </c>
      <c r="I321">
        <v>1</v>
      </c>
      <c r="J321">
        <v>1</v>
      </c>
      <c r="K321" s="22">
        <f>SUM(E321:J321)</f>
        <v>3</v>
      </c>
      <c r="L321">
        <v>0</v>
      </c>
      <c r="M321">
        <v>1</v>
      </c>
      <c r="N321">
        <v>1</v>
      </c>
      <c r="O321">
        <v>1</v>
      </c>
      <c r="P321">
        <v>0</v>
      </c>
      <c r="Q321">
        <v>0</v>
      </c>
      <c r="R321">
        <v>0</v>
      </c>
      <c r="S321" s="23">
        <f>SUM(L321:R321)</f>
        <v>3</v>
      </c>
      <c r="T321">
        <v>1</v>
      </c>
      <c r="U321">
        <v>1</v>
      </c>
      <c r="V321">
        <v>0</v>
      </c>
      <c r="W321">
        <v>1</v>
      </c>
      <c r="X321" s="23">
        <f>SUM(T321:W321)</f>
        <v>3</v>
      </c>
      <c r="Y321">
        <v>0</v>
      </c>
      <c r="Z321">
        <v>0</v>
      </c>
      <c r="AA321">
        <v>0</v>
      </c>
      <c r="AB321" s="23">
        <f>SUM(Y321:AA321)</f>
        <v>0</v>
      </c>
      <c r="AC321">
        <v>1</v>
      </c>
      <c r="AD321">
        <v>1</v>
      </c>
      <c r="AE321">
        <v>0</v>
      </c>
      <c r="AF321">
        <v>0</v>
      </c>
      <c r="AG321">
        <v>1</v>
      </c>
      <c r="AH321">
        <v>0</v>
      </c>
      <c r="AI321">
        <v>1</v>
      </c>
      <c r="AJ321">
        <v>0</v>
      </c>
      <c r="AK321">
        <v>1</v>
      </c>
      <c r="AL321">
        <v>0</v>
      </c>
      <c r="AM321">
        <v>1</v>
      </c>
      <c r="AN321">
        <v>0</v>
      </c>
      <c r="AO321">
        <v>1</v>
      </c>
      <c r="AP321" s="23">
        <f>SUM(AC321:AO321)</f>
        <v>7</v>
      </c>
      <c r="AQ321" s="24">
        <f>AP321+AB321+X321+S321+K321</f>
        <v>16</v>
      </c>
      <c r="AR321" s="66">
        <f>AQ321/33</f>
        <v>0.48484848484848486</v>
      </c>
    </row>
    <row r="322" spans="1:44" s="21" customFormat="1" x14ac:dyDescent="0.25">
      <c r="A322">
        <v>317</v>
      </c>
      <c r="B322" t="s">
        <v>613</v>
      </c>
      <c r="C322" t="s">
        <v>620</v>
      </c>
      <c r="D322" t="s">
        <v>621</v>
      </c>
      <c r="E322">
        <v>0</v>
      </c>
      <c r="F322">
        <v>1</v>
      </c>
      <c r="G322">
        <v>0</v>
      </c>
      <c r="H322">
        <v>0</v>
      </c>
      <c r="I322">
        <v>0</v>
      </c>
      <c r="J322">
        <v>0</v>
      </c>
      <c r="K322" s="22">
        <f>SUM(E322:J322)</f>
        <v>1</v>
      </c>
      <c r="L322">
        <v>1</v>
      </c>
      <c r="M322">
        <v>1</v>
      </c>
      <c r="N322">
        <v>1</v>
      </c>
      <c r="O322">
        <v>1</v>
      </c>
      <c r="P322">
        <v>0</v>
      </c>
      <c r="Q322">
        <v>0</v>
      </c>
      <c r="R322">
        <v>0</v>
      </c>
      <c r="S322" s="23">
        <f>SUM(L322:R322)</f>
        <v>4</v>
      </c>
      <c r="T322">
        <v>1</v>
      </c>
      <c r="U322">
        <v>1</v>
      </c>
      <c r="V322">
        <v>0</v>
      </c>
      <c r="W322">
        <v>0</v>
      </c>
      <c r="X322" s="23">
        <f>SUM(T322:W322)</f>
        <v>2</v>
      </c>
      <c r="Y322">
        <v>0</v>
      </c>
      <c r="Z322">
        <v>0</v>
      </c>
      <c r="AA322">
        <v>0</v>
      </c>
      <c r="AB322" s="23">
        <f>SUM(Y322:AA322)</f>
        <v>0</v>
      </c>
      <c r="AC322">
        <v>1</v>
      </c>
      <c r="AD322">
        <v>1</v>
      </c>
      <c r="AE322">
        <v>0</v>
      </c>
      <c r="AF322">
        <v>0</v>
      </c>
      <c r="AG322">
        <v>1</v>
      </c>
      <c r="AH322">
        <v>0</v>
      </c>
      <c r="AI322">
        <v>1</v>
      </c>
      <c r="AJ322">
        <v>1</v>
      </c>
      <c r="AK322">
        <v>1</v>
      </c>
      <c r="AL322">
        <v>1</v>
      </c>
      <c r="AM322">
        <v>1</v>
      </c>
      <c r="AN322">
        <v>0</v>
      </c>
      <c r="AO322">
        <v>1</v>
      </c>
      <c r="AP322" s="23">
        <f>SUM(AC322:AO322)</f>
        <v>9</v>
      </c>
      <c r="AQ322" s="24">
        <f>AP322+AB322+X322+S322+K322</f>
        <v>16</v>
      </c>
      <c r="AR322" s="66">
        <f>AQ322/33</f>
        <v>0.48484848484848486</v>
      </c>
    </row>
    <row r="323" spans="1:44" s="21" customFormat="1" x14ac:dyDescent="0.25">
      <c r="A323">
        <v>318</v>
      </c>
      <c r="B323" t="s">
        <v>642</v>
      </c>
      <c r="C323" t="s">
        <v>657</v>
      </c>
      <c r="D323" t="s">
        <v>658</v>
      </c>
      <c r="E323">
        <v>0</v>
      </c>
      <c r="F323">
        <v>0</v>
      </c>
      <c r="G323">
        <v>1</v>
      </c>
      <c r="H323">
        <v>0</v>
      </c>
      <c r="I323">
        <v>1</v>
      </c>
      <c r="J323">
        <v>1</v>
      </c>
      <c r="K323" s="22">
        <f>SUM(E323:J323)</f>
        <v>3</v>
      </c>
      <c r="L323">
        <v>0</v>
      </c>
      <c r="M323">
        <v>1</v>
      </c>
      <c r="N323">
        <v>1</v>
      </c>
      <c r="O323">
        <v>1</v>
      </c>
      <c r="P323">
        <v>0</v>
      </c>
      <c r="Q323">
        <v>0</v>
      </c>
      <c r="R323">
        <v>0</v>
      </c>
      <c r="S323" s="23">
        <f>SUM(L323:R323)</f>
        <v>3</v>
      </c>
      <c r="T323">
        <v>1</v>
      </c>
      <c r="U323">
        <v>1</v>
      </c>
      <c r="V323">
        <v>1</v>
      </c>
      <c r="W323">
        <v>0</v>
      </c>
      <c r="X323" s="23">
        <f>SUM(T323:W323)</f>
        <v>3</v>
      </c>
      <c r="Y323">
        <v>1</v>
      </c>
      <c r="Z323">
        <v>1</v>
      </c>
      <c r="AA323">
        <v>0</v>
      </c>
      <c r="AB323" s="23">
        <f>SUM(Y323:AA323)</f>
        <v>2</v>
      </c>
      <c r="AC323">
        <v>1</v>
      </c>
      <c r="AD323">
        <v>1</v>
      </c>
      <c r="AE323">
        <v>0</v>
      </c>
      <c r="AF323">
        <v>1</v>
      </c>
      <c r="AG323">
        <v>0</v>
      </c>
      <c r="AH323">
        <v>0</v>
      </c>
      <c r="AI323">
        <v>1</v>
      </c>
      <c r="AJ323">
        <v>0</v>
      </c>
      <c r="AK323">
        <v>1</v>
      </c>
      <c r="AL323">
        <v>0</v>
      </c>
      <c r="AM323">
        <v>0</v>
      </c>
      <c r="AN323">
        <v>0</v>
      </c>
      <c r="AO323">
        <v>0</v>
      </c>
      <c r="AP323" s="23">
        <f>SUM(AC323:AO323)</f>
        <v>5</v>
      </c>
      <c r="AQ323" s="24">
        <f>AP323+AB323+X323+S323+K323</f>
        <v>16</v>
      </c>
      <c r="AR323" s="66">
        <f>AQ323/33</f>
        <v>0.48484848484848486</v>
      </c>
    </row>
    <row r="324" spans="1:44" s="21" customFormat="1" x14ac:dyDescent="0.25">
      <c r="A324">
        <v>319</v>
      </c>
      <c r="B324" t="s">
        <v>677</v>
      </c>
      <c r="C324" t="s">
        <v>696</v>
      </c>
      <c r="D324" t="s">
        <v>697</v>
      </c>
      <c r="E324">
        <v>1</v>
      </c>
      <c r="F324">
        <v>0</v>
      </c>
      <c r="G324">
        <v>0</v>
      </c>
      <c r="H324">
        <v>0</v>
      </c>
      <c r="I324">
        <v>0</v>
      </c>
      <c r="J324">
        <v>1</v>
      </c>
      <c r="K324" s="22">
        <f>SUM(E324:J324)</f>
        <v>2</v>
      </c>
      <c r="L324">
        <v>1</v>
      </c>
      <c r="M324">
        <v>1</v>
      </c>
      <c r="N324">
        <v>1</v>
      </c>
      <c r="O324">
        <v>1</v>
      </c>
      <c r="P324">
        <v>0</v>
      </c>
      <c r="Q324">
        <v>0</v>
      </c>
      <c r="R324">
        <v>0</v>
      </c>
      <c r="S324" s="23">
        <f>SUM(L324:R324)</f>
        <v>4</v>
      </c>
      <c r="T324">
        <v>1</v>
      </c>
      <c r="U324">
        <v>1</v>
      </c>
      <c r="V324">
        <v>0</v>
      </c>
      <c r="W324">
        <v>1</v>
      </c>
      <c r="X324" s="23">
        <f>SUM(T324:W324)</f>
        <v>3</v>
      </c>
      <c r="Y324">
        <v>1</v>
      </c>
      <c r="Z324">
        <v>1</v>
      </c>
      <c r="AA324">
        <v>0</v>
      </c>
      <c r="AB324" s="23">
        <f>SUM(Y324:AA324)</f>
        <v>2</v>
      </c>
      <c r="AC324">
        <v>1</v>
      </c>
      <c r="AD324">
        <v>1</v>
      </c>
      <c r="AE324">
        <v>0</v>
      </c>
      <c r="AF324">
        <v>0</v>
      </c>
      <c r="AG324">
        <v>0</v>
      </c>
      <c r="AH324">
        <v>1</v>
      </c>
      <c r="AI324">
        <v>1</v>
      </c>
      <c r="AJ324">
        <v>1</v>
      </c>
      <c r="AK324">
        <v>0</v>
      </c>
      <c r="AL324">
        <v>0</v>
      </c>
      <c r="AM324">
        <v>0</v>
      </c>
      <c r="AN324">
        <v>0</v>
      </c>
      <c r="AO324">
        <v>0</v>
      </c>
      <c r="AP324" s="23">
        <f>SUM(AC324:AO324)</f>
        <v>5</v>
      </c>
      <c r="AQ324" s="24">
        <f>AP324+AB324+X324+S324+K324</f>
        <v>16</v>
      </c>
      <c r="AR324" s="66">
        <f>AQ324/33</f>
        <v>0.48484848484848486</v>
      </c>
    </row>
    <row r="325" spans="1:44" s="21" customFormat="1" x14ac:dyDescent="0.25">
      <c r="A325">
        <v>320</v>
      </c>
      <c r="B325" t="s">
        <v>745</v>
      </c>
      <c r="C325" t="s">
        <v>750</v>
      </c>
      <c r="D325" t="s">
        <v>751</v>
      </c>
      <c r="E325">
        <v>0</v>
      </c>
      <c r="F325">
        <v>0</v>
      </c>
      <c r="G325">
        <v>1</v>
      </c>
      <c r="H325">
        <v>0</v>
      </c>
      <c r="I325">
        <v>0</v>
      </c>
      <c r="J325">
        <v>0</v>
      </c>
      <c r="K325" s="22">
        <f>SUM(E325:J325)</f>
        <v>1</v>
      </c>
      <c r="L325">
        <v>1</v>
      </c>
      <c r="M325">
        <v>1</v>
      </c>
      <c r="N325">
        <v>1</v>
      </c>
      <c r="O325">
        <v>1</v>
      </c>
      <c r="P325">
        <v>0</v>
      </c>
      <c r="Q325">
        <v>0</v>
      </c>
      <c r="R325">
        <v>0</v>
      </c>
      <c r="S325" s="23">
        <f>SUM(L325:R325)</f>
        <v>4</v>
      </c>
      <c r="T325">
        <v>1</v>
      </c>
      <c r="U325">
        <v>1</v>
      </c>
      <c r="V325">
        <v>1</v>
      </c>
      <c r="W325">
        <v>1</v>
      </c>
      <c r="X325" s="23">
        <f>SUM(T325:W325)</f>
        <v>4</v>
      </c>
      <c r="Y325">
        <v>1</v>
      </c>
      <c r="Z325">
        <v>1</v>
      </c>
      <c r="AA325">
        <v>1</v>
      </c>
      <c r="AB325" s="23">
        <f>SUM(Y325:AA325)</f>
        <v>3</v>
      </c>
      <c r="AC325">
        <v>1</v>
      </c>
      <c r="AD325">
        <v>1</v>
      </c>
      <c r="AE325">
        <v>0</v>
      </c>
      <c r="AF325">
        <v>0</v>
      </c>
      <c r="AG325">
        <v>0</v>
      </c>
      <c r="AH325">
        <v>0</v>
      </c>
      <c r="AI325">
        <v>1</v>
      </c>
      <c r="AJ325">
        <v>0</v>
      </c>
      <c r="AK325">
        <v>0</v>
      </c>
      <c r="AL325">
        <v>0</v>
      </c>
      <c r="AM325">
        <v>1</v>
      </c>
      <c r="AN325">
        <v>0</v>
      </c>
      <c r="AO325">
        <v>0</v>
      </c>
      <c r="AP325" s="23">
        <f>SUM(AC325:AO325)</f>
        <v>4</v>
      </c>
      <c r="AQ325" s="24">
        <f>AP325+AB325+X325+S325+K325</f>
        <v>16</v>
      </c>
      <c r="AR325" s="66">
        <f>AQ325/33</f>
        <v>0.48484848484848486</v>
      </c>
    </row>
    <row r="326" spans="1:44" s="21" customFormat="1" x14ac:dyDescent="0.25">
      <c r="A326">
        <v>321</v>
      </c>
      <c r="B326" t="s">
        <v>745</v>
      </c>
      <c r="C326" t="s">
        <v>756</v>
      </c>
      <c r="D326" t="s">
        <v>757</v>
      </c>
      <c r="E326">
        <v>0</v>
      </c>
      <c r="F326">
        <v>1</v>
      </c>
      <c r="G326">
        <v>1</v>
      </c>
      <c r="H326">
        <v>0</v>
      </c>
      <c r="I326">
        <v>0</v>
      </c>
      <c r="J326">
        <v>0</v>
      </c>
      <c r="K326" s="22">
        <f>SUM(E326:J326)</f>
        <v>2</v>
      </c>
      <c r="L326">
        <v>1</v>
      </c>
      <c r="M326">
        <v>1</v>
      </c>
      <c r="N326">
        <v>1</v>
      </c>
      <c r="O326">
        <v>1</v>
      </c>
      <c r="P326">
        <v>0</v>
      </c>
      <c r="Q326">
        <v>0</v>
      </c>
      <c r="R326">
        <v>0</v>
      </c>
      <c r="S326" s="23">
        <f>SUM(L326:R326)</f>
        <v>4</v>
      </c>
      <c r="T326">
        <v>1</v>
      </c>
      <c r="U326">
        <v>1</v>
      </c>
      <c r="V326">
        <v>1</v>
      </c>
      <c r="W326">
        <v>1</v>
      </c>
      <c r="X326" s="23">
        <f>SUM(T326:W326)</f>
        <v>4</v>
      </c>
      <c r="Y326">
        <v>0</v>
      </c>
      <c r="Z326">
        <v>1</v>
      </c>
      <c r="AA326">
        <v>0</v>
      </c>
      <c r="AB326" s="23">
        <f>SUM(Y326:AA326)</f>
        <v>1</v>
      </c>
      <c r="AC326">
        <v>1</v>
      </c>
      <c r="AD326">
        <v>1</v>
      </c>
      <c r="AE326">
        <v>0</v>
      </c>
      <c r="AF326">
        <v>0</v>
      </c>
      <c r="AG326">
        <v>0</v>
      </c>
      <c r="AH326">
        <v>0</v>
      </c>
      <c r="AI326">
        <v>1</v>
      </c>
      <c r="AJ326">
        <v>0</v>
      </c>
      <c r="AK326">
        <v>1</v>
      </c>
      <c r="AL326">
        <v>0</v>
      </c>
      <c r="AM326">
        <v>1</v>
      </c>
      <c r="AN326">
        <v>0</v>
      </c>
      <c r="AO326">
        <v>0</v>
      </c>
      <c r="AP326" s="23">
        <f>SUM(AC326:AO326)</f>
        <v>5</v>
      </c>
      <c r="AQ326" s="24">
        <f>AP326+AB326+X326+S326+K326</f>
        <v>16</v>
      </c>
      <c r="AR326" s="66">
        <f>AQ326/33</f>
        <v>0.48484848484848486</v>
      </c>
    </row>
    <row r="327" spans="1:44" s="21" customFormat="1" x14ac:dyDescent="0.25">
      <c r="A327">
        <v>322</v>
      </c>
      <c r="B327" t="s">
        <v>788</v>
      </c>
      <c r="C327" t="s">
        <v>789</v>
      </c>
      <c r="D327" t="s">
        <v>790</v>
      </c>
      <c r="E327">
        <v>0</v>
      </c>
      <c r="F327">
        <v>0</v>
      </c>
      <c r="G327">
        <v>1</v>
      </c>
      <c r="H327">
        <v>0</v>
      </c>
      <c r="I327">
        <v>0</v>
      </c>
      <c r="J327">
        <v>0</v>
      </c>
      <c r="K327" s="22">
        <f>SUM(E327:J327)</f>
        <v>1</v>
      </c>
      <c r="L327">
        <v>1</v>
      </c>
      <c r="M327">
        <v>1</v>
      </c>
      <c r="N327">
        <v>1</v>
      </c>
      <c r="O327">
        <v>0</v>
      </c>
      <c r="P327">
        <v>0</v>
      </c>
      <c r="Q327">
        <v>0</v>
      </c>
      <c r="R327">
        <v>0</v>
      </c>
      <c r="S327" s="23">
        <f>SUM(L327:R327)</f>
        <v>3</v>
      </c>
      <c r="T327">
        <v>1</v>
      </c>
      <c r="U327">
        <v>1</v>
      </c>
      <c r="V327">
        <v>1</v>
      </c>
      <c r="W327">
        <v>1</v>
      </c>
      <c r="X327" s="23">
        <f>SUM(T327:W327)</f>
        <v>4</v>
      </c>
      <c r="Y327">
        <v>0</v>
      </c>
      <c r="Z327">
        <v>1</v>
      </c>
      <c r="AA327">
        <v>0</v>
      </c>
      <c r="AB327" s="23">
        <f>SUM(Y327:AA327)</f>
        <v>1</v>
      </c>
      <c r="AC327">
        <v>1</v>
      </c>
      <c r="AD327">
        <v>1</v>
      </c>
      <c r="AE327">
        <v>0</v>
      </c>
      <c r="AF327">
        <v>0</v>
      </c>
      <c r="AG327">
        <v>1</v>
      </c>
      <c r="AH327">
        <v>1</v>
      </c>
      <c r="AI327">
        <v>1</v>
      </c>
      <c r="AJ327">
        <v>0</v>
      </c>
      <c r="AK327">
        <v>1</v>
      </c>
      <c r="AL327">
        <v>0</v>
      </c>
      <c r="AM327">
        <v>1</v>
      </c>
      <c r="AN327">
        <v>0</v>
      </c>
      <c r="AO327">
        <v>0</v>
      </c>
      <c r="AP327" s="23">
        <f>SUM(AC327:AO327)</f>
        <v>7</v>
      </c>
      <c r="AQ327" s="24">
        <f>AP327+AB327+X327+S327+K327</f>
        <v>16</v>
      </c>
      <c r="AR327" s="66">
        <f>AQ327/33</f>
        <v>0.48484848484848486</v>
      </c>
    </row>
    <row r="328" spans="1:44" s="21" customFormat="1" x14ac:dyDescent="0.25">
      <c r="A328">
        <v>323</v>
      </c>
      <c r="B328" t="s">
        <v>788</v>
      </c>
      <c r="C328" t="s">
        <v>793</v>
      </c>
      <c r="D328" t="s">
        <v>794</v>
      </c>
      <c r="E328">
        <v>1</v>
      </c>
      <c r="F328">
        <v>0</v>
      </c>
      <c r="G328">
        <v>1</v>
      </c>
      <c r="H328">
        <v>0</v>
      </c>
      <c r="I328">
        <v>0</v>
      </c>
      <c r="J328">
        <v>0</v>
      </c>
      <c r="K328" s="22">
        <f>SUM(E328:J328)</f>
        <v>2</v>
      </c>
      <c r="L328">
        <v>1</v>
      </c>
      <c r="M328">
        <v>0</v>
      </c>
      <c r="N328">
        <v>1</v>
      </c>
      <c r="O328">
        <v>0</v>
      </c>
      <c r="P328">
        <v>1</v>
      </c>
      <c r="Q328">
        <v>0</v>
      </c>
      <c r="R328">
        <v>0</v>
      </c>
      <c r="S328" s="23">
        <f>SUM(L328:R328)</f>
        <v>3</v>
      </c>
      <c r="T328">
        <v>1</v>
      </c>
      <c r="U328">
        <v>1</v>
      </c>
      <c r="V328">
        <v>1</v>
      </c>
      <c r="W328">
        <v>1</v>
      </c>
      <c r="X328" s="23">
        <f>SUM(T328:W328)</f>
        <v>4</v>
      </c>
      <c r="Y328">
        <v>0</v>
      </c>
      <c r="Z328">
        <v>0</v>
      </c>
      <c r="AA328">
        <v>0</v>
      </c>
      <c r="AB328" s="23">
        <f>SUM(Y328:AA328)</f>
        <v>0</v>
      </c>
      <c r="AC328">
        <v>1</v>
      </c>
      <c r="AD328">
        <v>1</v>
      </c>
      <c r="AE328">
        <v>1</v>
      </c>
      <c r="AF328">
        <v>0</v>
      </c>
      <c r="AG328">
        <v>1</v>
      </c>
      <c r="AH328">
        <v>0</v>
      </c>
      <c r="AI328">
        <v>1</v>
      </c>
      <c r="AJ328">
        <v>0</v>
      </c>
      <c r="AK328">
        <v>1</v>
      </c>
      <c r="AL328">
        <v>0</v>
      </c>
      <c r="AM328">
        <v>1</v>
      </c>
      <c r="AN328">
        <v>0</v>
      </c>
      <c r="AO328">
        <v>0</v>
      </c>
      <c r="AP328" s="23">
        <f>SUM(AC328:AO328)</f>
        <v>7</v>
      </c>
      <c r="AQ328" s="24">
        <f>AP328+AB328+X328+S328+K328</f>
        <v>16</v>
      </c>
      <c r="AR328" s="66">
        <f>AQ328/33</f>
        <v>0.48484848484848486</v>
      </c>
    </row>
    <row r="329" spans="1:44" s="21" customFormat="1" x14ac:dyDescent="0.25">
      <c r="A329">
        <v>324</v>
      </c>
      <c r="B329" t="s">
        <v>813</v>
      </c>
      <c r="C329" t="s">
        <v>814</v>
      </c>
      <c r="D329" t="s">
        <v>815</v>
      </c>
      <c r="E329">
        <v>0</v>
      </c>
      <c r="F329">
        <v>0</v>
      </c>
      <c r="G329">
        <v>0</v>
      </c>
      <c r="H329">
        <v>0</v>
      </c>
      <c r="I329">
        <v>1</v>
      </c>
      <c r="J329">
        <v>1</v>
      </c>
      <c r="K329" s="22">
        <f>SUM(E329:J329)</f>
        <v>2</v>
      </c>
      <c r="L329">
        <v>0</v>
      </c>
      <c r="M329">
        <v>1</v>
      </c>
      <c r="N329">
        <v>0</v>
      </c>
      <c r="O329">
        <v>0</v>
      </c>
      <c r="P329">
        <v>0</v>
      </c>
      <c r="Q329">
        <v>0</v>
      </c>
      <c r="R329">
        <v>0</v>
      </c>
      <c r="S329" s="23">
        <f>SUM(L329:R329)</f>
        <v>1</v>
      </c>
      <c r="T329">
        <v>1</v>
      </c>
      <c r="U329">
        <v>1</v>
      </c>
      <c r="V329">
        <v>1</v>
      </c>
      <c r="W329">
        <v>1</v>
      </c>
      <c r="X329" s="23">
        <f>SUM(T329:W329)</f>
        <v>4</v>
      </c>
      <c r="Y329">
        <v>1</v>
      </c>
      <c r="Z329">
        <v>1</v>
      </c>
      <c r="AA329">
        <v>0</v>
      </c>
      <c r="AB329" s="23">
        <f>SUM(Y329:AA329)</f>
        <v>2</v>
      </c>
      <c r="AC329">
        <v>1</v>
      </c>
      <c r="AD329">
        <v>1</v>
      </c>
      <c r="AE329">
        <v>1</v>
      </c>
      <c r="AF329">
        <v>0</v>
      </c>
      <c r="AG329">
        <v>1</v>
      </c>
      <c r="AH329">
        <v>0</v>
      </c>
      <c r="AI329">
        <v>1</v>
      </c>
      <c r="AJ329">
        <v>0</v>
      </c>
      <c r="AK329">
        <v>1</v>
      </c>
      <c r="AL329">
        <v>0</v>
      </c>
      <c r="AM329">
        <v>0</v>
      </c>
      <c r="AN329">
        <v>0</v>
      </c>
      <c r="AO329">
        <v>1</v>
      </c>
      <c r="AP329" s="23">
        <f>SUM(AC329:AO329)</f>
        <v>7</v>
      </c>
      <c r="AQ329" s="24">
        <f>AP329+AB329+X329+S329+K329</f>
        <v>16</v>
      </c>
      <c r="AR329" s="66">
        <f>AQ329/33</f>
        <v>0.48484848484848486</v>
      </c>
    </row>
    <row r="330" spans="1:44" s="21" customFormat="1" x14ac:dyDescent="0.25">
      <c r="A330">
        <v>325</v>
      </c>
      <c r="B330" t="s">
        <v>916</v>
      </c>
      <c r="C330" t="s">
        <v>949</v>
      </c>
      <c r="D330" t="s">
        <v>950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1</v>
      </c>
      <c r="K330" s="22">
        <f>SUM(E330:J330)</f>
        <v>1</v>
      </c>
      <c r="L330">
        <v>0</v>
      </c>
      <c r="M330">
        <v>1</v>
      </c>
      <c r="N330">
        <v>1</v>
      </c>
      <c r="O330">
        <v>0</v>
      </c>
      <c r="P330">
        <v>0</v>
      </c>
      <c r="Q330">
        <v>0</v>
      </c>
      <c r="R330">
        <v>0</v>
      </c>
      <c r="S330" s="23">
        <f>SUM(L330:R330)</f>
        <v>2</v>
      </c>
      <c r="T330">
        <v>1</v>
      </c>
      <c r="U330">
        <v>1</v>
      </c>
      <c r="V330">
        <v>1</v>
      </c>
      <c r="W330">
        <v>1</v>
      </c>
      <c r="X330" s="23">
        <f>SUM(T330:W330)</f>
        <v>4</v>
      </c>
      <c r="Y330">
        <v>0</v>
      </c>
      <c r="Z330">
        <v>0</v>
      </c>
      <c r="AA330">
        <v>0</v>
      </c>
      <c r="AB330" s="23">
        <f>SUM(Y330:AA330)</f>
        <v>0</v>
      </c>
      <c r="AC330">
        <v>1</v>
      </c>
      <c r="AD330">
        <v>1</v>
      </c>
      <c r="AE330">
        <v>0</v>
      </c>
      <c r="AF330">
        <v>1</v>
      </c>
      <c r="AG330">
        <v>1</v>
      </c>
      <c r="AH330">
        <v>0</v>
      </c>
      <c r="AI330">
        <v>1</v>
      </c>
      <c r="AJ330">
        <v>0</v>
      </c>
      <c r="AK330">
        <v>1</v>
      </c>
      <c r="AL330">
        <v>0</v>
      </c>
      <c r="AM330">
        <v>1</v>
      </c>
      <c r="AN330">
        <v>0</v>
      </c>
      <c r="AO330">
        <v>2</v>
      </c>
      <c r="AP330" s="23">
        <f>SUM(AC330:AO330)</f>
        <v>9</v>
      </c>
      <c r="AQ330" s="24">
        <f>AP330+AB330+X330+S330+K330</f>
        <v>16</v>
      </c>
      <c r="AR330" s="66">
        <f>AQ330/33</f>
        <v>0.48484848484848486</v>
      </c>
    </row>
    <row r="331" spans="1:44" s="21" customFormat="1" x14ac:dyDescent="0.25">
      <c r="A331">
        <v>326</v>
      </c>
      <c r="B331" t="s">
        <v>228</v>
      </c>
      <c r="C331" t="s">
        <v>231</v>
      </c>
      <c r="D331" t="s">
        <v>232</v>
      </c>
      <c r="E331">
        <v>1</v>
      </c>
      <c r="F331">
        <v>1</v>
      </c>
      <c r="G331">
        <v>1</v>
      </c>
      <c r="H331">
        <v>0</v>
      </c>
      <c r="I331">
        <v>0</v>
      </c>
      <c r="J331">
        <v>0</v>
      </c>
      <c r="K331" s="22">
        <f>SUM(E331:J331)</f>
        <v>3</v>
      </c>
      <c r="L331">
        <v>1</v>
      </c>
      <c r="M331">
        <v>0</v>
      </c>
      <c r="N331">
        <v>1</v>
      </c>
      <c r="O331">
        <v>0</v>
      </c>
      <c r="P331">
        <v>0</v>
      </c>
      <c r="Q331">
        <v>0</v>
      </c>
      <c r="R331">
        <v>0</v>
      </c>
      <c r="S331" s="23">
        <f>SUM(L331:R331)</f>
        <v>2</v>
      </c>
      <c r="T331">
        <v>1</v>
      </c>
      <c r="U331">
        <v>1</v>
      </c>
      <c r="V331">
        <v>0</v>
      </c>
      <c r="W331">
        <v>0</v>
      </c>
      <c r="X331" s="23">
        <f>SUM(T331:W331)</f>
        <v>2</v>
      </c>
      <c r="Y331">
        <v>1</v>
      </c>
      <c r="Z331">
        <v>0</v>
      </c>
      <c r="AA331">
        <v>0</v>
      </c>
      <c r="AB331" s="23">
        <f>SUM(Y331:AA331)</f>
        <v>1</v>
      </c>
      <c r="AC331">
        <v>1</v>
      </c>
      <c r="AD331">
        <v>1</v>
      </c>
      <c r="AE331">
        <v>0</v>
      </c>
      <c r="AF331">
        <v>0</v>
      </c>
      <c r="AG331">
        <v>1</v>
      </c>
      <c r="AH331">
        <v>1</v>
      </c>
      <c r="AI331">
        <v>1</v>
      </c>
      <c r="AJ331">
        <v>1</v>
      </c>
      <c r="AK331">
        <v>0</v>
      </c>
      <c r="AL331">
        <v>0</v>
      </c>
      <c r="AM331">
        <v>0</v>
      </c>
      <c r="AN331">
        <v>0</v>
      </c>
      <c r="AO331">
        <v>1</v>
      </c>
      <c r="AP331" s="23">
        <f>SUM(AC331:AO331)</f>
        <v>7</v>
      </c>
      <c r="AQ331" s="24">
        <f>AP331+AB331+X331+S331+K331</f>
        <v>15</v>
      </c>
      <c r="AR331" s="66">
        <f>AQ331/33</f>
        <v>0.45454545454545453</v>
      </c>
    </row>
    <row r="332" spans="1:44" s="21" customFormat="1" x14ac:dyDescent="0.25">
      <c r="A332">
        <v>327</v>
      </c>
      <c r="B332" t="s">
        <v>425</v>
      </c>
      <c r="C332" t="s">
        <v>439</v>
      </c>
      <c r="D332" t="s">
        <v>440</v>
      </c>
      <c r="E332">
        <v>0</v>
      </c>
      <c r="F332">
        <v>0</v>
      </c>
      <c r="G332">
        <v>0</v>
      </c>
      <c r="H332">
        <v>0</v>
      </c>
      <c r="I332">
        <v>1</v>
      </c>
      <c r="J332">
        <v>0</v>
      </c>
      <c r="K332" s="22">
        <f>SUM(E332:J332)</f>
        <v>1</v>
      </c>
      <c r="L332">
        <v>1</v>
      </c>
      <c r="M332">
        <v>1</v>
      </c>
      <c r="N332">
        <v>1</v>
      </c>
      <c r="O332">
        <v>1</v>
      </c>
      <c r="P332">
        <v>0</v>
      </c>
      <c r="Q332">
        <v>0</v>
      </c>
      <c r="R332">
        <v>0</v>
      </c>
      <c r="S332" s="23">
        <f>SUM(L332:R332)</f>
        <v>4</v>
      </c>
      <c r="T332">
        <v>1</v>
      </c>
      <c r="U332">
        <v>1</v>
      </c>
      <c r="V332">
        <v>0</v>
      </c>
      <c r="W332">
        <v>1</v>
      </c>
      <c r="X332" s="23">
        <f>SUM(T332:W332)</f>
        <v>3</v>
      </c>
      <c r="Y332">
        <v>0</v>
      </c>
      <c r="Z332">
        <v>0</v>
      </c>
      <c r="AA332">
        <v>0</v>
      </c>
      <c r="AB332" s="23">
        <f>SUM(Y332:AA332)</f>
        <v>0</v>
      </c>
      <c r="AC332">
        <v>1</v>
      </c>
      <c r="AD332">
        <v>1</v>
      </c>
      <c r="AE332">
        <v>0</v>
      </c>
      <c r="AF332">
        <v>0</v>
      </c>
      <c r="AG332">
        <v>0</v>
      </c>
      <c r="AH332">
        <v>1</v>
      </c>
      <c r="AI332">
        <v>1</v>
      </c>
      <c r="AJ332">
        <v>0</v>
      </c>
      <c r="AK332">
        <v>1</v>
      </c>
      <c r="AL332">
        <v>0</v>
      </c>
      <c r="AM332">
        <v>1</v>
      </c>
      <c r="AN332">
        <v>0</v>
      </c>
      <c r="AO332">
        <v>1</v>
      </c>
      <c r="AP332" s="23">
        <f>SUM(AC332:AO332)</f>
        <v>7</v>
      </c>
      <c r="AQ332" s="24">
        <f>AP332+AB332+X332+S332+K332</f>
        <v>15</v>
      </c>
      <c r="AR332" s="66">
        <f>AQ332/33</f>
        <v>0.45454545454545453</v>
      </c>
    </row>
    <row r="333" spans="1:44" s="21" customFormat="1" x14ac:dyDescent="0.25">
      <c r="A333">
        <v>328</v>
      </c>
      <c r="B333" t="s">
        <v>425</v>
      </c>
      <c r="C333" t="s">
        <v>441</v>
      </c>
      <c r="D333" t="s">
        <v>442</v>
      </c>
      <c r="E333">
        <v>0</v>
      </c>
      <c r="F333">
        <v>1</v>
      </c>
      <c r="G333">
        <v>0</v>
      </c>
      <c r="H333">
        <v>0</v>
      </c>
      <c r="I333">
        <v>0</v>
      </c>
      <c r="J333">
        <v>1</v>
      </c>
      <c r="K333" s="22">
        <f>SUM(E333:J333)</f>
        <v>2</v>
      </c>
      <c r="L333">
        <v>1</v>
      </c>
      <c r="M333">
        <v>1</v>
      </c>
      <c r="N333">
        <v>1</v>
      </c>
      <c r="O333">
        <v>0</v>
      </c>
      <c r="P333"/>
      <c r="Q333"/>
      <c r="R333"/>
      <c r="S333" s="23">
        <f>SUM(L333:R333)</f>
        <v>3</v>
      </c>
      <c r="T333">
        <v>1</v>
      </c>
      <c r="U333">
        <v>1</v>
      </c>
      <c r="V333">
        <v>0</v>
      </c>
      <c r="W333">
        <v>1</v>
      </c>
      <c r="X333" s="23">
        <f>SUM(T333:W333)</f>
        <v>3</v>
      </c>
      <c r="Y333">
        <v>0</v>
      </c>
      <c r="Z333">
        <v>0</v>
      </c>
      <c r="AA333">
        <v>0</v>
      </c>
      <c r="AB333" s="23">
        <f>SUM(Y333:AA333)</f>
        <v>0</v>
      </c>
      <c r="AC333">
        <v>1</v>
      </c>
      <c r="AD333">
        <v>1</v>
      </c>
      <c r="AE333">
        <v>0</v>
      </c>
      <c r="AF333">
        <v>0</v>
      </c>
      <c r="AG333">
        <v>1</v>
      </c>
      <c r="AH333">
        <v>0</v>
      </c>
      <c r="AI333">
        <v>1</v>
      </c>
      <c r="AJ333">
        <v>0</v>
      </c>
      <c r="AK333">
        <v>1</v>
      </c>
      <c r="AL333">
        <v>0</v>
      </c>
      <c r="AM333">
        <v>1</v>
      </c>
      <c r="AN333">
        <v>1</v>
      </c>
      <c r="AO333">
        <v>0</v>
      </c>
      <c r="AP333" s="23">
        <f>SUM(AC333:AO333)</f>
        <v>7</v>
      </c>
      <c r="AQ333" s="24">
        <f>AP333+AB333+X333+S333+K333</f>
        <v>15</v>
      </c>
      <c r="AR333" s="66">
        <f>AQ333/33</f>
        <v>0.45454545454545453</v>
      </c>
    </row>
    <row r="334" spans="1:44" s="21" customFormat="1" x14ac:dyDescent="0.25">
      <c r="A334">
        <v>329</v>
      </c>
      <c r="B334" t="s">
        <v>446</v>
      </c>
      <c r="C334" t="s">
        <v>453</v>
      </c>
      <c r="D334" t="s">
        <v>454</v>
      </c>
      <c r="E334">
        <v>2</v>
      </c>
      <c r="F334">
        <v>0</v>
      </c>
      <c r="G334">
        <v>0</v>
      </c>
      <c r="H334">
        <v>0</v>
      </c>
      <c r="I334">
        <v>0</v>
      </c>
      <c r="J334">
        <v>1</v>
      </c>
      <c r="K334" s="22">
        <f>SUM(E334:J334)</f>
        <v>3</v>
      </c>
      <c r="L334">
        <v>0</v>
      </c>
      <c r="M334">
        <v>1</v>
      </c>
      <c r="N334">
        <v>1</v>
      </c>
      <c r="O334">
        <v>0</v>
      </c>
      <c r="P334">
        <v>0</v>
      </c>
      <c r="Q334">
        <v>0</v>
      </c>
      <c r="R334">
        <v>0</v>
      </c>
      <c r="S334" s="23">
        <f>SUM(L334:R334)</f>
        <v>2</v>
      </c>
      <c r="T334">
        <v>1</v>
      </c>
      <c r="U334">
        <v>1</v>
      </c>
      <c r="V334">
        <v>1</v>
      </c>
      <c r="W334">
        <v>1</v>
      </c>
      <c r="X334" s="23">
        <f>SUM(T334:W334)</f>
        <v>4</v>
      </c>
      <c r="Y334">
        <v>0</v>
      </c>
      <c r="Z334">
        <v>0</v>
      </c>
      <c r="AA334">
        <v>0</v>
      </c>
      <c r="AB334" s="23">
        <f>SUM(Y334:AA334)</f>
        <v>0</v>
      </c>
      <c r="AC334">
        <v>1</v>
      </c>
      <c r="AD334">
        <v>1</v>
      </c>
      <c r="AE334">
        <v>0</v>
      </c>
      <c r="AF334">
        <v>0</v>
      </c>
      <c r="AG334">
        <v>1</v>
      </c>
      <c r="AH334">
        <v>0</v>
      </c>
      <c r="AI334">
        <v>1</v>
      </c>
      <c r="AJ334">
        <v>0</v>
      </c>
      <c r="AK334">
        <v>1</v>
      </c>
      <c r="AL334">
        <v>0</v>
      </c>
      <c r="AM334">
        <v>1</v>
      </c>
      <c r="AN334">
        <v>0</v>
      </c>
      <c r="AO334">
        <v>0</v>
      </c>
      <c r="AP334" s="23">
        <f>SUM(AC334:AO334)</f>
        <v>6</v>
      </c>
      <c r="AQ334" s="24">
        <f>AP334+AB334+X334+S334+K334</f>
        <v>15</v>
      </c>
      <c r="AR334" s="66">
        <f>AQ334/33</f>
        <v>0.45454545454545453</v>
      </c>
    </row>
    <row r="335" spans="1:44" s="21" customFormat="1" x14ac:dyDescent="0.25">
      <c r="A335">
        <v>330</v>
      </c>
      <c r="B335" t="s">
        <v>462</v>
      </c>
      <c r="C335" t="s">
        <v>463</v>
      </c>
      <c r="D335" t="s">
        <v>464</v>
      </c>
      <c r="E335">
        <v>0</v>
      </c>
      <c r="F335">
        <v>0</v>
      </c>
      <c r="G335">
        <v>1</v>
      </c>
      <c r="H335">
        <v>0</v>
      </c>
      <c r="I335">
        <v>0</v>
      </c>
      <c r="J335">
        <v>0</v>
      </c>
      <c r="K335" s="22">
        <f>SUM(E335:J335)</f>
        <v>1</v>
      </c>
      <c r="L335">
        <v>1</v>
      </c>
      <c r="M335">
        <v>1</v>
      </c>
      <c r="N335">
        <v>1</v>
      </c>
      <c r="O335">
        <v>1</v>
      </c>
      <c r="P335">
        <v>0</v>
      </c>
      <c r="Q335">
        <v>0</v>
      </c>
      <c r="R335">
        <v>0</v>
      </c>
      <c r="S335" s="23">
        <f>SUM(L335:R335)</f>
        <v>4</v>
      </c>
      <c r="T335">
        <v>1</v>
      </c>
      <c r="U335">
        <v>1</v>
      </c>
      <c r="V335">
        <v>1</v>
      </c>
      <c r="W335">
        <v>1</v>
      </c>
      <c r="X335" s="23">
        <f>SUM(T335:W335)</f>
        <v>4</v>
      </c>
      <c r="Y335">
        <v>0</v>
      </c>
      <c r="Z335">
        <v>0</v>
      </c>
      <c r="AA335">
        <v>0</v>
      </c>
      <c r="AB335" s="23">
        <f>SUM(Y335:AA335)</f>
        <v>0</v>
      </c>
      <c r="AC335">
        <v>1</v>
      </c>
      <c r="AD335">
        <v>1</v>
      </c>
      <c r="AE335">
        <v>0</v>
      </c>
      <c r="AF335">
        <v>0</v>
      </c>
      <c r="AG335">
        <v>0</v>
      </c>
      <c r="AH335">
        <v>0</v>
      </c>
      <c r="AI335">
        <v>1</v>
      </c>
      <c r="AJ335">
        <v>0</v>
      </c>
      <c r="AK335">
        <v>1</v>
      </c>
      <c r="AL335">
        <v>1</v>
      </c>
      <c r="AM335">
        <v>1</v>
      </c>
      <c r="AN335">
        <v>0</v>
      </c>
      <c r="AO335">
        <v>0</v>
      </c>
      <c r="AP335" s="23">
        <f>SUM(AC335:AO335)</f>
        <v>6</v>
      </c>
      <c r="AQ335" s="24">
        <f>AP335+AB335+X335+S335+K335</f>
        <v>15</v>
      </c>
      <c r="AR335" s="66">
        <f>AQ335/33</f>
        <v>0.45454545454545453</v>
      </c>
    </row>
    <row r="336" spans="1:44" s="21" customFormat="1" x14ac:dyDescent="0.25">
      <c r="A336">
        <v>331</v>
      </c>
      <c r="B336" t="s">
        <v>504</v>
      </c>
      <c r="C336" t="s">
        <v>505</v>
      </c>
      <c r="D336" t="s">
        <v>506</v>
      </c>
      <c r="E336">
        <v>0</v>
      </c>
      <c r="F336">
        <v>0</v>
      </c>
      <c r="G336">
        <v>0</v>
      </c>
      <c r="H336">
        <v>0</v>
      </c>
      <c r="I336">
        <v>1</v>
      </c>
      <c r="J336">
        <v>1</v>
      </c>
      <c r="K336" s="22">
        <f>SUM(E336:J336)</f>
        <v>2</v>
      </c>
      <c r="L336">
        <v>1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0</v>
      </c>
      <c r="S336" s="23">
        <f>SUM(L336:R336)</f>
        <v>2</v>
      </c>
      <c r="T336">
        <v>1</v>
      </c>
      <c r="U336">
        <v>1</v>
      </c>
      <c r="V336">
        <v>1</v>
      </c>
      <c r="W336">
        <v>0</v>
      </c>
      <c r="X336" s="23">
        <f>SUM(T336:W336)</f>
        <v>3</v>
      </c>
      <c r="Y336">
        <v>0</v>
      </c>
      <c r="Z336">
        <v>0</v>
      </c>
      <c r="AA336">
        <v>0</v>
      </c>
      <c r="AB336" s="23">
        <f>SUM(Y336:AA336)</f>
        <v>0</v>
      </c>
      <c r="AC336">
        <v>1</v>
      </c>
      <c r="AD336">
        <v>1</v>
      </c>
      <c r="AE336">
        <v>0</v>
      </c>
      <c r="AF336">
        <v>1</v>
      </c>
      <c r="AG336">
        <v>1</v>
      </c>
      <c r="AH336">
        <v>0</v>
      </c>
      <c r="AI336">
        <v>1</v>
      </c>
      <c r="AJ336">
        <v>0</v>
      </c>
      <c r="AK336">
        <v>0</v>
      </c>
      <c r="AL336">
        <v>0</v>
      </c>
      <c r="AM336">
        <v>1</v>
      </c>
      <c r="AN336">
        <v>1</v>
      </c>
      <c r="AO336">
        <v>1</v>
      </c>
      <c r="AP336" s="23">
        <f>SUM(AC336:AO336)</f>
        <v>8</v>
      </c>
      <c r="AQ336" s="24">
        <f>AP336+AB336+X336+S336+K336</f>
        <v>15</v>
      </c>
      <c r="AR336" s="66">
        <f>AQ336/33</f>
        <v>0.45454545454545453</v>
      </c>
    </row>
    <row r="337" spans="1:44" s="21" customFormat="1" x14ac:dyDescent="0.25">
      <c r="A337">
        <v>332</v>
      </c>
      <c r="B337" t="s">
        <v>540</v>
      </c>
      <c r="C337" t="s">
        <v>551</v>
      </c>
      <c r="D337" t="s">
        <v>552</v>
      </c>
      <c r="E337">
        <v>0</v>
      </c>
      <c r="F337">
        <v>0</v>
      </c>
      <c r="G337">
        <v>0</v>
      </c>
      <c r="H337">
        <v>0</v>
      </c>
      <c r="I337">
        <v>1</v>
      </c>
      <c r="J337">
        <v>0</v>
      </c>
      <c r="K337" s="22">
        <f>SUM(E337:J337)</f>
        <v>1</v>
      </c>
      <c r="L337">
        <v>1</v>
      </c>
      <c r="M337">
        <v>1</v>
      </c>
      <c r="N337">
        <v>0</v>
      </c>
      <c r="O337">
        <v>1</v>
      </c>
      <c r="P337">
        <v>0</v>
      </c>
      <c r="Q337">
        <v>0</v>
      </c>
      <c r="R337">
        <v>0</v>
      </c>
      <c r="S337" s="23">
        <f>SUM(L337:R337)</f>
        <v>3</v>
      </c>
      <c r="T337">
        <v>1</v>
      </c>
      <c r="U337">
        <v>1</v>
      </c>
      <c r="V337">
        <v>1</v>
      </c>
      <c r="W337">
        <v>1</v>
      </c>
      <c r="X337" s="23">
        <f>SUM(T337:W337)</f>
        <v>4</v>
      </c>
      <c r="Y337">
        <v>0</v>
      </c>
      <c r="Z337">
        <v>0</v>
      </c>
      <c r="AA337">
        <v>0</v>
      </c>
      <c r="AB337" s="23">
        <f>SUM(Y337:AA337)</f>
        <v>0</v>
      </c>
      <c r="AC337">
        <v>1</v>
      </c>
      <c r="AD337">
        <v>1</v>
      </c>
      <c r="AE337">
        <v>0</v>
      </c>
      <c r="AF337">
        <v>0</v>
      </c>
      <c r="AG337">
        <v>1</v>
      </c>
      <c r="AH337">
        <v>1</v>
      </c>
      <c r="AI337">
        <v>1</v>
      </c>
      <c r="AJ337">
        <v>0</v>
      </c>
      <c r="AK337">
        <v>1</v>
      </c>
      <c r="AL337">
        <v>0</v>
      </c>
      <c r="AM337">
        <v>1</v>
      </c>
      <c r="AN337">
        <v>0</v>
      </c>
      <c r="AO337">
        <v>0</v>
      </c>
      <c r="AP337" s="23">
        <f>SUM(AC337:AO337)</f>
        <v>7</v>
      </c>
      <c r="AQ337" s="24">
        <f>AP337+AB337+X337+S337+K337</f>
        <v>15</v>
      </c>
      <c r="AR337" s="66">
        <f>AQ337/33</f>
        <v>0.45454545454545453</v>
      </c>
    </row>
    <row r="338" spans="1:44" s="21" customFormat="1" x14ac:dyDescent="0.25">
      <c r="A338">
        <v>333</v>
      </c>
      <c r="B338" t="s">
        <v>569</v>
      </c>
      <c r="C338" t="s">
        <v>574</v>
      </c>
      <c r="D338" t="s">
        <v>575</v>
      </c>
      <c r="E338">
        <v>0</v>
      </c>
      <c r="F338">
        <v>0</v>
      </c>
      <c r="G338">
        <v>1</v>
      </c>
      <c r="H338">
        <v>0</v>
      </c>
      <c r="I338">
        <v>1</v>
      </c>
      <c r="J338">
        <v>0</v>
      </c>
      <c r="K338" s="22">
        <f>SUM(E338:J338)</f>
        <v>2</v>
      </c>
      <c r="L338">
        <v>1</v>
      </c>
      <c r="M338">
        <v>1</v>
      </c>
      <c r="N338">
        <v>0</v>
      </c>
      <c r="O338">
        <v>1</v>
      </c>
      <c r="P338">
        <v>0</v>
      </c>
      <c r="Q338">
        <v>0</v>
      </c>
      <c r="R338"/>
      <c r="S338" s="23">
        <f>SUM(L338:R338)</f>
        <v>3</v>
      </c>
      <c r="T338">
        <v>1</v>
      </c>
      <c r="U338">
        <v>1</v>
      </c>
      <c r="V338">
        <v>1</v>
      </c>
      <c r="W338">
        <v>0</v>
      </c>
      <c r="X338" s="23">
        <f>SUM(T338:W338)</f>
        <v>3</v>
      </c>
      <c r="Y338">
        <v>0</v>
      </c>
      <c r="Z338">
        <v>0</v>
      </c>
      <c r="AA338">
        <v>0</v>
      </c>
      <c r="AB338" s="23">
        <f>SUM(Y338:AA338)</f>
        <v>0</v>
      </c>
      <c r="AC338">
        <v>1</v>
      </c>
      <c r="AD338">
        <v>1</v>
      </c>
      <c r="AE338">
        <v>0</v>
      </c>
      <c r="AF338">
        <v>1</v>
      </c>
      <c r="AG338">
        <v>0</v>
      </c>
      <c r="AH338">
        <v>1</v>
      </c>
      <c r="AI338">
        <v>1</v>
      </c>
      <c r="AJ338">
        <v>0</v>
      </c>
      <c r="AK338">
        <v>1</v>
      </c>
      <c r="AL338">
        <v>0</v>
      </c>
      <c r="AM338">
        <v>1</v>
      </c>
      <c r="AN338">
        <v>0</v>
      </c>
      <c r="AO338">
        <v>0</v>
      </c>
      <c r="AP338" s="23">
        <f>SUM(AC338:AO338)</f>
        <v>7</v>
      </c>
      <c r="AQ338" s="24">
        <f>AP338+AB338+X338+S338+K338</f>
        <v>15</v>
      </c>
      <c r="AR338" s="66">
        <f>AQ338/33</f>
        <v>0.45454545454545453</v>
      </c>
    </row>
    <row r="339" spans="1:44" s="21" customFormat="1" x14ac:dyDescent="0.25">
      <c r="A339">
        <v>334</v>
      </c>
      <c r="B339" t="s">
        <v>585</v>
      </c>
      <c r="C339" t="s">
        <v>588</v>
      </c>
      <c r="D339" t="s">
        <v>589</v>
      </c>
      <c r="E339">
        <v>0</v>
      </c>
      <c r="F339">
        <v>0</v>
      </c>
      <c r="G339">
        <v>0</v>
      </c>
      <c r="H339">
        <v>0</v>
      </c>
      <c r="I339">
        <v>1</v>
      </c>
      <c r="J339">
        <v>0</v>
      </c>
      <c r="K339" s="22">
        <f>SUM(E339:J339)</f>
        <v>1</v>
      </c>
      <c r="L339">
        <v>0</v>
      </c>
      <c r="M339">
        <v>1</v>
      </c>
      <c r="N339">
        <v>1</v>
      </c>
      <c r="O339">
        <v>1</v>
      </c>
      <c r="P339">
        <v>0</v>
      </c>
      <c r="Q339">
        <v>0</v>
      </c>
      <c r="R339">
        <v>0</v>
      </c>
      <c r="S339" s="23">
        <f>SUM(L339:R339)</f>
        <v>3</v>
      </c>
      <c r="T339">
        <v>1</v>
      </c>
      <c r="U339">
        <v>1</v>
      </c>
      <c r="V339">
        <v>0</v>
      </c>
      <c r="W339">
        <v>1</v>
      </c>
      <c r="X339" s="23">
        <f>SUM(T339:W339)</f>
        <v>3</v>
      </c>
      <c r="Y339">
        <v>0</v>
      </c>
      <c r="Z339">
        <v>0</v>
      </c>
      <c r="AA339">
        <v>0</v>
      </c>
      <c r="AB339" s="23">
        <f>SUM(Y339:AA339)</f>
        <v>0</v>
      </c>
      <c r="AC339">
        <v>1</v>
      </c>
      <c r="AD339">
        <v>1</v>
      </c>
      <c r="AE339">
        <v>1</v>
      </c>
      <c r="AF339">
        <v>1</v>
      </c>
      <c r="AG339">
        <v>1</v>
      </c>
      <c r="AH339">
        <v>0</v>
      </c>
      <c r="AI339">
        <v>1</v>
      </c>
      <c r="AJ339">
        <v>0</v>
      </c>
      <c r="AK339">
        <v>1</v>
      </c>
      <c r="AL339">
        <v>0</v>
      </c>
      <c r="AM339">
        <v>1</v>
      </c>
      <c r="AN339">
        <v>0</v>
      </c>
      <c r="AO339">
        <v>0</v>
      </c>
      <c r="AP339" s="23">
        <f>SUM(AC339:AO339)</f>
        <v>8</v>
      </c>
      <c r="AQ339" s="24">
        <f>AP339+AB339+X339+S339+K339</f>
        <v>15</v>
      </c>
      <c r="AR339" s="66">
        <f>AQ339/33</f>
        <v>0.45454545454545453</v>
      </c>
    </row>
    <row r="340" spans="1:44" s="21" customFormat="1" x14ac:dyDescent="0.25">
      <c r="A340">
        <v>335</v>
      </c>
      <c r="B340" t="s">
        <v>627</v>
      </c>
      <c r="C340" t="s">
        <v>625</v>
      </c>
      <c r="D340" t="s">
        <v>626</v>
      </c>
      <c r="E340">
        <v>0</v>
      </c>
      <c r="F340">
        <v>0</v>
      </c>
      <c r="G340">
        <v>1</v>
      </c>
      <c r="H340">
        <v>0</v>
      </c>
      <c r="I340">
        <v>0</v>
      </c>
      <c r="J340">
        <v>0</v>
      </c>
      <c r="K340" s="22">
        <f>SUM(E340:J340)</f>
        <v>1</v>
      </c>
      <c r="L340">
        <v>1</v>
      </c>
      <c r="M340">
        <v>1</v>
      </c>
      <c r="N340">
        <v>1</v>
      </c>
      <c r="O340">
        <v>0</v>
      </c>
      <c r="P340">
        <v>0</v>
      </c>
      <c r="Q340">
        <v>0</v>
      </c>
      <c r="R340">
        <v>0</v>
      </c>
      <c r="S340" s="23">
        <f>SUM(L340:R340)</f>
        <v>3</v>
      </c>
      <c r="T340">
        <v>1</v>
      </c>
      <c r="U340">
        <v>1</v>
      </c>
      <c r="V340">
        <v>1</v>
      </c>
      <c r="W340">
        <v>1</v>
      </c>
      <c r="X340" s="23">
        <f>SUM(T340:W340)</f>
        <v>4</v>
      </c>
      <c r="Y340">
        <v>0</v>
      </c>
      <c r="Z340">
        <v>0</v>
      </c>
      <c r="AA340">
        <v>0</v>
      </c>
      <c r="AB340" s="23">
        <f>SUM(Y340:AA340)</f>
        <v>0</v>
      </c>
      <c r="AC340">
        <v>1</v>
      </c>
      <c r="AD340">
        <v>1</v>
      </c>
      <c r="AE340">
        <v>0</v>
      </c>
      <c r="AF340">
        <v>0</v>
      </c>
      <c r="AG340">
        <v>1</v>
      </c>
      <c r="AH340">
        <v>1</v>
      </c>
      <c r="AI340">
        <v>1</v>
      </c>
      <c r="AJ340">
        <v>0</v>
      </c>
      <c r="AK340">
        <v>1</v>
      </c>
      <c r="AL340">
        <v>0</v>
      </c>
      <c r="AM340">
        <v>1</v>
      </c>
      <c r="AN340">
        <v>0</v>
      </c>
      <c r="AO340">
        <v>0</v>
      </c>
      <c r="AP340" s="23">
        <f>SUM(AC340:AO340)</f>
        <v>7</v>
      </c>
      <c r="AQ340" s="24">
        <f>AP340+AB340+X340+S340+K340</f>
        <v>15</v>
      </c>
      <c r="AR340" s="66">
        <f>AQ340/33</f>
        <v>0.45454545454545453</v>
      </c>
    </row>
    <row r="341" spans="1:44" s="21" customFormat="1" x14ac:dyDescent="0.25">
      <c r="A341">
        <v>336</v>
      </c>
      <c r="B341" t="s">
        <v>659</v>
      </c>
      <c r="C341" t="s">
        <v>667</v>
      </c>
      <c r="D341" t="s">
        <v>668</v>
      </c>
      <c r="E341">
        <v>0</v>
      </c>
      <c r="F341">
        <v>1</v>
      </c>
      <c r="G341">
        <v>0</v>
      </c>
      <c r="H341">
        <v>0</v>
      </c>
      <c r="I341">
        <v>1</v>
      </c>
      <c r="J341">
        <v>0</v>
      </c>
      <c r="K341" s="22">
        <f>SUM(E341:J341)</f>
        <v>2</v>
      </c>
      <c r="L341">
        <v>1</v>
      </c>
      <c r="M341">
        <v>1</v>
      </c>
      <c r="N341">
        <v>1</v>
      </c>
      <c r="O341">
        <v>1</v>
      </c>
      <c r="P341">
        <v>0</v>
      </c>
      <c r="Q341">
        <v>0</v>
      </c>
      <c r="R341">
        <v>0</v>
      </c>
      <c r="S341" s="23">
        <f>SUM(L341:R341)</f>
        <v>4</v>
      </c>
      <c r="T341">
        <v>1</v>
      </c>
      <c r="U341">
        <v>1</v>
      </c>
      <c r="V341">
        <v>0</v>
      </c>
      <c r="W341">
        <v>0</v>
      </c>
      <c r="X341" s="23">
        <f>SUM(T341:W341)</f>
        <v>2</v>
      </c>
      <c r="Y341">
        <v>0</v>
      </c>
      <c r="Z341">
        <v>0</v>
      </c>
      <c r="AA341">
        <v>0</v>
      </c>
      <c r="AB341" s="23">
        <f>SUM(Y341:AA341)</f>
        <v>0</v>
      </c>
      <c r="AC341">
        <v>1</v>
      </c>
      <c r="AD341">
        <v>1</v>
      </c>
      <c r="AE341">
        <v>0</v>
      </c>
      <c r="AF341">
        <v>1</v>
      </c>
      <c r="AG341">
        <v>0</v>
      </c>
      <c r="AH341">
        <v>1</v>
      </c>
      <c r="AI341">
        <v>1</v>
      </c>
      <c r="AJ341">
        <v>0</v>
      </c>
      <c r="AK341">
        <v>1</v>
      </c>
      <c r="AL341">
        <v>0</v>
      </c>
      <c r="AM341">
        <v>1</v>
      </c>
      <c r="AN341">
        <v>0</v>
      </c>
      <c r="AO341">
        <v>0</v>
      </c>
      <c r="AP341" s="23">
        <f>SUM(AC341:AO341)</f>
        <v>7</v>
      </c>
      <c r="AQ341" s="24">
        <f>AP341+AB341+X341+S341+K341</f>
        <v>15</v>
      </c>
      <c r="AR341" s="66">
        <f>AQ341/33</f>
        <v>0.45454545454545453</v>
      </c>
    </row>
    <row r="342" spans="1:44" s="21" customFormat="1" x14ac:dyDescent="0.25">
      <c r="A342">
        <v>337</v>
      </c>
      <c r="B342" t="s">
        <v>745</v>
      </c>
      <c r="C342" t="s">
        <v>754</v>
      </c>
      <c r="D342" t="s">
        <v>755</v>
      </c>
      <c r="E342">
        <v>0</v>
      </c>
      <c r="F342">
        <v>0</v>
      </c>
      <c r="G342">
        <v>1</v>
      </c>
      <c r="H342">
        <v>0</v>
      </c>
      <c r="I342">
        <v>1</v>
      </c>
      <c r="J342">
        <v>1</v>
      </c>
      <c r="K342" s="22">
        <f>SUM(E342:J342)</f>
        <v>3</v>
      </c>
      <c r="L342">
        <v>1</v>
      </c>
      <c r="M342">
        <v>1</v>
      </c>
      <c r="N342">
        <v>1</v>
      </c>
      <c r="O342">
        <v>1</v>
      </c>
      <c r="P342">
        <v>0</v>
      </c>
      <c r="Q342">
        <v>0</v>
      </c>
      <c r="R342">
        <v>0</v>
      </c>
      <c r="S342" s="23">
        <f>SUM(L342:R342)</f>
        <v>4</v>
      </c>
      <c r="T342">
        <v>1</v>
      </c>
      <c r="U342">
        <v>0</v>
      </c>
      <c r="V342">
        <v>0</v>
      </c>
      <c r="W342">
        <v>0</v>
      </c>
      <c r="X342" s="23">
        <f>SUM(T342:W342)</f>
        <v>1</v>
      </c>
      <c r="Y342">
        <v>0</v>
      </c>
      <c r="Z342">
        <v>1</v>
      </c>
      <c r="AA342">
        <v>0</v>
      </c>
      <c r="AB342" s="23">
        <f>SUM(Y342:AA342)</f>
        <v>1</v>
      </c>
      <c r="AC342">
        <v>1</v>
      </c>
      <c r="AD342">
        <v>1</v>
      </c>
      <c r="AE342">
        <v>0</v>
      </c>
      <c r="AF342">
        <v>0</v>
      </c>
      <c r="AG342">
        <v>0</v>
      </c>
      <c r="AH342">
        <v>1</v>
      </c>
      <c r="AI342">
        <v>1</v>
      </c>
      <c r="AJ342">
        <v>0</v>
      </c>
      <c r="AK342">
        <v>0</v>
      </c>
      <c r="AL342">
        <v>0</v>
      </c>
      <c r="AM342">
        <v>1</v>
      </c>
      <c r="AN342">
        <v>1</v>
      </c>
      <c r="AO342">
        <v>0</v>
      </c>
      <c r="AP342" s="23">
        <f>SUM(AC342:AO342)</f>
        <v>6</v>
      </c>
      <c r="AQ342" s="24">
        <f>AP342+AB342+X342+S342+K342</f>
        <v>15</v>
      </c>
      <c r="AR342" s="66">
        <f>AQ342/33</f>
        <v>0.45454545454545453</v>
      </c>
    </row>
    <row r="343" spans="1:44" s="21" customFormat="1" x14ac:dyDescent="0.25">
      <c r="A343">
        <v>338</v>
      </c>
      <c r="B343" t="s">
        <v>831</v>
      </c>
      <c r="C343" t="s">
        <v>838</v>
      </c>
      <c r="D343" t="s">
        <v>839</v>
      </c>
      <c r="E343">
        <v>0</v>
      </c>
      <c r="F343">
        <v>0</v>
      </c>
      <c r="G343">
        <v>1</v>
      </c>
      <c r="H343">
        <v>0</v>
      </c>
      <c r="I343">
        <v>1</v>
      </c>
      <c r="J343">
        <v>1</v>
      </c>
      <c r="K343" s="22">
        <f>SUM(E343:J343)</f>
        <v>3</v>
      </c>
      <c r="L343">
        <v>1</v>
      </c>
      <c r="M343">
        <v>1</v>
      </c>
      <c r="N343">
        <v>1</v>
      </c>
      <c r="O343">
        <v>0</v>
      </c>
      <c r="P343">
        <v>0</v>
      </c>
      <c r="Q343">
        <v>0</v>
      </c>
      <c r="R343">
        <v>0</v>
      </c>
      <c r="S343" s="23">
        <f>SUM(L343:R343)</f>
        <v>3</v>
      </c>
      <c r="T343">
        <v>1</v>
      </c>
      <c r="U343">
        <v>1</v>
      </c>
      <c r="V343">
        <v>0</v>
      </c>
      <c r="W343">
        <v>1</v>
      </c>
      <c r="X343" s="23">
        <f>SUM(T343:W343)</f>
        <v>3</v>
      </c>
      <c r="Y343">
        <v>0</v>
      </c>
      <c r="Z343">
        <v>0</v>
      </c>
      <c r="AA343">
        <v>0</v>
      </c>
      <c r="AB343" s="23">
        <f>SUM(Y343:AA343)</f>
        <v>0</v>
      </c>
      <c r="AC343">
        <v>1</v>
      </c>
      <c r="AD343">
        <v>1</v>
      </c>
      <c r="AE343">
        <v>0</v>
      </c>
      <c r="AF343">
        <v>0</v>
      </c>
      <c r="AG343">
        <v>1</v>
      </c>
      <c r="AH343">
        <v>0</v>
      </c>
      <c r="AI343">
        <v>1</v>
      </c>
      <c r="AJ343">
        <v>0</v>
      </c>
      <c r="AK343">
        <v>0</v>
      </c>
      <c r="AL343">
        <v>1</v>
      </c>
      <c r="AM343">
        <v>1</v>
      </c>
      <c r="AN343">
        <v>0</v>
      </c>
      <c r="AO343">
        <v>0</v>
      </c>
      <c r="AP343" s="23">
        <f>SUM(AC343:AO343)</f>
        <v>6</v>
      </c>
      <c r="AQ343" s="24">
        <f>AP343+AB343+X343+S343+K343</f>
        <v>15</v>
      </c>
      <c r="AR343" s="66">
        <f>AQ343/33</f>
        <v>0.45454545454545453</v>
      </c>
    </row>
    <row r="344" spans="1:44" s="21" customFormat="1" x14ac:dyDescent="0.25">
      <c r="A344">
        <v>339</v>
      </c>
      <c r="B344" t="s">
        <v>916</v>
      </c>
      <c r="C344" t="s">
        <v>998</v>
      </c>
      <c r="D344" t="s">
        <v>999</v>
      </c>
      <c r="E344">
        <v>0</v>
      </c>
      <c r="F344">
        <v>1</v>
      </c>
      <c r="G344">
        <v>0</v>
      </c>
      <c r="H344">
        <v>0</v>
      </c>
      <c r="I344">
        <v>1</v>
      </c>
      <c r="J344">
        <v>0</v>
      </c>
      <c r="K344" s="22">
        <f>SUM(E344:J344)</f>
        <v>2</v>
      </c>
      <c r="L344">
        <v>0</v>
      </c>
      <c r="M344">
        <v>1</v>
      </c>
      <c r="N344">
        <v>0</v>
      </c>
      <c r="O344">
        <v>0</v>
      </c>
      <c r="P344">
        <v>0</v>
      </c>
      <c r="Q344">
        <v>0</v>
      </c>
      <c r="R344">
        <v>0</v>
      </c>
      <c r="S344" s="23">
        <f>SUM(L344:R344)</f>
        <v>1</v>
      </c>
      <c r="T344">
        <v>1</v>
      </c>
      <c r="U344">
        <v>1</v>
      </c>
      <c r="V344">
        <v>0</v>
      </c>
      <c r="W344">
        <v>1</v>
      </c>
      <c r="X344" s="23">
        <f>SUM(T344:W344)</f>
        <v>3</v>
      </c>
      <c r="Y344">
        <v>1</v>
      </c>
      <c r="Z344">
        <v>0</v>
      </c>
      <c r="AA344">
        <v>0</v>
      </c>
      <c r="AB344" s="23">
        <f>SUM(Y344:AA344)</f>
        <v>1</v>
      </c>
      <c r="AC344">
        <v>1</v>
      </c>
      <c r="AD344">
        <v>1</v>
      </c>
      <c r="AE344">
        <v>0</v>
      </c>
      <c r="AF344">
        <v>1</v>
      </c>
      <c r="AG344">
        <v>1</v>
      </c>
      <c r="AH344">
        <v>0</v>
      </c>
      <c r="AI344">
        <v>1</v>
      </c>
      <c r="AJ344">
        <v>0</v>
      </c>
      <c r="AK344">
        <v>1</v>
      </c>
      <c r="AL344">
        <v>0</v>
      </c>
      <c r="AM344">
        <v>1</v>
      </c>
      <c r="AN344">
        <v>1</v>
      </c>
      <c r="AO344">
        <v>0</v>
      </c>
      <c r="AP344" s="23">
        <f>SUM(AC344:AO344)</f>
        <v>8</v>
      </c>
      <c r="AQ344" s="24">
        <f>AP344+AB344+X344+S344+K344</f>
        <v>15</v>
      </c>
      <c r="AR344" s="66">
        <f>AQ344/33</f>
        <v>0.45454545454545453</v>
      </c>
    </row>
    <row r="345" spans="1:44" s="21" customFormat="1" x14ac:dyDescent="0.25">
      <c r="A345">
        <v>340</v>
      </c>
      <c r="B345" t="s">
        <v>209</v>
      </c>
      <c r="C345" t="s">
        <v>212</v>
      </c>
      <c r="D345" t="s">
        <v>213</v>
      </c>
      <c r="E345">
        <v>1</v>
      </c>
      <c r="F345">
        <v>0</v>
      </c>
      <c r="G345">
        <v>0</v>
      </c>
      <c r="H345">
        <v>0</v>
      </c>
      <c r="I345">
        <v>1</v>
      </c>
      <c r="J345">
        <v>0</v>
      </c>
      <c r="K345" s="22">
        <f>SUM(E345:J345)</f>
        <v>2</v>
      </c>
      <c r="L345">
        <v>1</v>
      </c>
      <c r="M345">
        <v>1</v>
      </c>
      <c r="N345">
        <v>1</v>
      </c>
      <c r="O345">
        <v>0</v>
      </c>
      <c r="P345">
        <v>1</v>
      </c>
      <c r="Q345">
        <v>0</v>
      </c>
      <c r="R345">
        <v>0</v>
      </c>
      <c r="S345" s="23">
        <f>SUM(L345:R345)</f>
        <v>4</v>
      </c>
      <c r="T345">
        <v>1</v>
      </c>
      <c r="U345">
        <v>1</v>
      </c>
      <c r="V345">
        <v>0</v>
      </c>
      <c r="W345">
        <v>0</v>
      </c>
      <c r="X345" s="23">
        <f>SUM(T345:W345)</f>
        <v>2</v>
      </c>
      <c r="Y345">
        <v>0</v>
      </c>
      <c r="Z345">
        <v>0</v>
      </c>
      <c r="AA345">
        <v>0</v>
      </c>
      <c r="AB345" s="23">
        <f>SUM(Y345:AA345)</f>
        <v>0</v>
      </c>
      <c r="AC345">
        <v>1</v>
      </c>
      <c r="AD345">
        <v>1</v>
      </c>
      <c r="AE345">
        <v>0</v>
      </c>
      <c r="AF345">
        <v>0</v>
      </c>
      <c r="AG345">
        <v>1</v>
      </c>
      <c r="AH345">
        <v>1</v>
      </c>
      <c r="AI345">
        <v>1</v>
      </c>
      <c r="AJ345">
        <v>0</v>
      </c>
      <c r="AK345">
        <v>1</v>
      </c>
      <c r="AL345">
        <v>0</v>
      </c>
      <c r="AM345">
        <v>0</v>
      </c>
      <c r="AN345">
        <v>0</v>
      </c>
      <c r="AO345">
        <v>0</v>
      </c>
      <c r="AP345" s="23">
        <f>SUM(AC345:AO345)</f>
        <v>6</v>
      </c>
      <c r="AQ345" s="24">
        <f>AP345+AB345+X345+S345+K345</f>
        <v>14</v>
      </c>
      <c r="AR345" s="66">
        <f>AQ345/33</f>
        <v>0.42424242424242425</v>
      </c>
    </row>
    <row r="346" spans="1:44" s="21" customFormat="1" x14ac:dyDescent="0.25">
      <c r="A346">
        <v>341</v>
      </c>
      <c r="B346" t="s">
        <v>256</v>
      </c>
      <c r="C346" t="s">
        <v>259</v>
      </c>
      <c r="D346" t="s">
        <v>260</v>
      </c>
      <c r="E346">
        <v>0</v>
      </c>
      <c r="F346">
        <v>0</v>
      </c>
      <c r="G346">
        <v>0</v>
      </c>
      <c r="H346">
        <v>0</v>
      </c>
      <c r="I346">
        <v>1</v>
      </c>
      <c r="J346">
        <v>1</v>
      </c>
      <c r="K346" s="22">
        <f>SUM(E346:J346)</f>
        <v>2</v>
      </c>
      <c r="L346">
        <v>0</v>
      </c>
      <c r="M346">
        <v>1</v>
      </c>
      <c r="N346">
        <v>0</v>
      </c>
      <c r="O346">
        <v>1</v>
      </c>
      <c r="P346">
        <v>0</v>
      </c>
      <c r="Q346">
        <v>0</v>
      </c>
      <c r="R346">
        <v>0</v>
      </c>
      <c r="S346" s="23">
        <f>SUM(L346:R346)</f>
        <v>2</v>
      </c>
      <c r="T346">
        <v>1</v>
      </c>
      <c r="U346">
        <v>1</v>
      </c>
      <c r="V346">
        <v>1</v>
      </c>
      <c r="W346">
        <v>1</v>
      </c>
      <c r="X346" s="23">
        <f>SUM(T346:W346)</f>
        <v>4</v>
      </c>
      <c r="Y346">
        <v>0</v>
      </c>
      <c r="Z346">
        <v>0</v>
      </c>
      <c r="AA346">
        <v>0</v>
      </c>
      <c r="AB346" s="23">
        <f>SUM(Y346:AA346)</f>
        <v>0</v>
      </c>
      <c r="AC346">
        <v>1</v>
      </c>
      <c r="AD346">
        <v>1</v>
      </c>
      <c r="AE346">
        <v>0</v>
      </c>
      <c r="AF346">
        <v>1</v>
      </c>
      <c r="AG346">
        <v>1</v>
      </c>
      <c r="AH346">
        <v>0</v>
      </c>
      <c r="AI346">
        <v>1</v>
      </c>
      <c r="AJ346">
        <v>0</v>
      </c>
      <c r="AK346">
        <v>1</v>
      </c>
      <c r="AL346">
        <v>0</v>
      </c>
      <c r="AM346">
        <v>0</v>
      </c>
      <c r="AN346">
        <v>0</v>
      </c>
      <c r="AO346">
        <v>0</v>
      </c>
      <c r="AP346" s="23">
        <f>SUM(AC346:AO346)</f>
        <v>6</v>
      </c>
      <c r="AQ346" s="24">
        <f>AP346+AB346+X346+S346+K346</f>
        <v>14</v>
      </c>
      <c r="AR346" s="66">
        <f>AQ346/33</f>
        <v>0.42424242424242425</v>
      </c>
    </row>
    <row r="347" spans="1:44" s="21" customFormat="1" x14ac:dyDescent="0.25">
      <c r="A347">
        <v>342</v>
      </c>
      <c r="B347" t="s">
        <v>320</v>
      </c>
      <c r="C347" t="s">
        <v>333</v>
      </c>
      <c r="D347" t="s">
        <v>334</v>
      </c>
      <c r="E347">
        <v>1</v>
      </c>
      <c r="F347">
        <v>0</v>
      </c>
      <c r="G347">
        <v>1</v>
      </c>
      <c r="H347">
        <v>0</v>
      </c>
      <c r="I347">
        <v>0</v>
      </c>
      <c r="J347">
        <v>0</v>
      </c>
      <c r="K347" s="22">
        <f>SUM(E347:J347)</f>
        <v>2</v>
      </c>
      <c r="L347">
        <v>1</v>
      </c>
      <c r="M347">
        <v>0</v>
      </c>
      <c r="N347">
        <v>1</v>
      </c>
      <c r="O347">
        <v>1</v>
      </c>
      <c r="P347">
        <v>0</v>
      </c>
      <c r="Q347">
        <v>0</v>
      </c>
      <c r="R347">
        <v>0</v>
      </c>
      <c r="S347" s="23">
        <f>SUM(L347:R347)</f>
        <v>3</v>
      </c>
      <c r="T347">
        <v>1</v>
      </c>
      <c r="U347">
        <v>1</v>
      </c>
      <c r="V347">
        <v>0</v>
      </c>
      <c r="W347">
        <v>1</v>
      </c>
      <c r="X347" s="23">
        <f>SUM(T347:W347)</f>
        <v>3</v>
      </c>
      <c r="Y347">
        <v>0</v>
      </c>
      <c r="Z347">
        <v>0</v>
      </c>
      <c r="AA347">
        <v>0</v>
      </c>
      <c r="AB347" s="23">
        <f>SUM(Y347:AA347)</f>
        <v>0</v>
      </c>
      <c r="AC347">
        <v>1</v>
      </c>
      <c r="AD347">
        <v>1</v>
      </c>
      <c r="AE347">
        <v>0</v>
      </c>
      <c r="AF347">
        <v>1</v>
      </c>
      <c r="AG347">
        <v>1</v>
      </c>
      <c r="AH347">
        <v>0</v>
      </c>
      <c r="AI347">
        <v>1</v>
      </c>
      <c r="AJ347">
        <v>0</v>
      </c>
      <c r="AK347">
        <v>1</v>
      </c>
      <c r="AL347">
        <v>0</v>
      </c>
      <c r="AM347">
        <v>0</v>
      </c>
      <c r="AN347">
        <v>0</v>
      </c>
      <c r="AO347">
        <v>0</v>
      </c>
      <c r="AP347" s="23">
        <f>SUM(AC347:AO347)</f>
        <v>6</v>
      </c>
      <c r="AQ347" s="24">
        <f>AP347+AB347+X347+S347+K347</f>
        <v>14</v>
      </c>
      <c r="AR347" s="66">
        <f>AQ347/33</f>
        <v>0.42424242424242425</v>
      </c>
    </row>
    <row r="348" spans="1:44" s="21" customFormat="1" x14ac:dyDescent="0.25">
      <c r="A348">
        <v>343</v>
      </c>
      <c r="B348" t="s">
        <v>320</v>
      </c>
      <c r="C348" t="s">
        <v>338</v>
      </c>
      <c r="D348" t="s">
        <v>339</v>
      </c>
      <c r="E348">
        <v>0</v>
      </c>
      <c r="F348">
        <v>0</v>
      </c>
      <c r="G348">
        <v>0</v>
      </c>
      <c r="H348">
        <v>0</v>
      </c>
      <c r="I348">
        <v>1</v>
      </c>
      <c r="J348">
        <v>1</v>
      </c>
      <c r="K348" s="22">
        <f>SUM(E348:J348)</f>
        <v>2</v>
      </c>
      <c r="L348">
        <v>0</v>
      </c>
      <c r="M348">
        <v>1</v>
      </c>
      <c r="N348">
        <v>1</v>
      </c>
      <c r="O348">
        <v>1</v>
      </c>
      <c r="P348">
        <v>0</v>
      </c>
      <c r="Q348">
        <v>0</v>
      </c>
      <c r="R348">
        <v>0</v>
      </c>
      <c r="S348" s="23">
        <f>SUM(L348:R348)</f>
        <v>3</v>
      </c>
      <c r="T348">
        <v>1</v>
      </c>
      <c r="U348">
        <v>1</v>
      </c>
      <c r="V348">
        <v>0</v>
      </c>
      <c r="W348">
        <v>0</v>
      </c>
      <c r="X348" s="23">
        <f>SUM(T348:W348)</f>
        <v>2</v>
      </c>
      <c r="Y348">
        <v>0</v>
      </c>
      <c r="Z348">
        <v>0</v>
      </c>
      <c r="AA348">
        <v>0</v>
      </c>
      <c r="AB348" s="23">
        <f>SUM(Y348:AA348)</f>
        <v>0</v>
      </c>
      <c r="AC348">
        <v>1</v>
      </c>
      <c r="AD348">
        <v>1</v>
      </c>
      <c r="AE348">
        <v>0</v>
      </c>
      <c r="AF348">
        <v>0</v>
      </c>
      <c r="AG348">
        <v>1</v>
      </c>
      <c r="AH348">
        <v>0</v>
      </c>
      <c r="AI348">
        <v>1</v>
      </c>
      <c r="AJ348">
        <v>0</v>
      </c>
      <c r="AK348">
        <v>1</v>
      </c>
      <c r="AL348">
        <v>0</v>
      </c>
      <c r="AM348">
        <v>1</v>
      </c>
      <c r="AN348">
        <v>1</v>
      </c>
      <c r="AO348">
        <v>0</v>
      </c>
      <c r="AP348" s="23">
        <f>SUM(AC348:AO348)</f>
        <v>7</v>
      </c>
      <c r="AQ348" s="24">
        <f>AP348+AB348+X348+S348+K348</f>
        <v>14</v>
      </c>
      <c r="AR348" s="66">
        <f>AQ348/33</f>
        <v>0.42424242424242425</v>
      </c>
    </row>
    <row r="349" spans="1:44" s="21" customFormat="1" x14ac:dyDescent="0.25">
      <c r="A349">
        <v>344</v>
      </c>
      <c r="B349" t="s">
        <v>358</v>
      </c>
      <c r="C349" t="s">
        <v>352</v>
      </c>
      <c r="D349" t="s">
        <v>353</v>
      </c>
      <c r="E349">
        <v>0</v>
      </c>
      <c r="F349">
        <v>0</v>
      </c>
      <c r="G349">
        <v>1</v>
      </c>
      <c r="H349">
        <v>0</v>
      </c>
      <c r="I349">
        <v>0</v>
      </c>
      <c r="J349">
        <v>0</v>
      </c>
      <c r="K349" s="22">
        <f>SUM(E349:J349)</f>
        <v>1</v>
      </c>
      <c r="L349">
        <v>1</v>
      </c>
      <c r="M349">
        <v>1</v>
      </c>
      <c r="N349">
        <v>0</v>
      </c>
      <c r="O349">
        <v>1</v>
      </c>
      <c r="P349">
        <v>0</v>
      </c>
      <c r="Q349">
        <v>0</v>
      </c>
      <c r="R349">
        <v>0</v>
      </c>
      <c r="S349" s="23">
        <f>SUM(L349:R349)</f>
        <v>3</v>
      </c>
      <c r="T349">
        <v>1</v>
      </c>
      <c r="U349">
        <v>1</v>
      </c>
      <c r="V349">
        <v>1</v>
      </c>
      <c r="W349">
        <v>0</v>
      </c>
      <c r="X349" s="23">
        <f>SUM(T349:W349)</f>
        <v>3</v>
      </c>
      <c r="Y349">
        <v>1</v>
      </c>
      <c r="Z349">
        <v>1</v>
      </c>
      <c r="AA349">
        <v>0</v>
      </c>
      <c r="AB349" s="23">
        <f>SUM(Y349:AA349)</f>
        <v>2</v>
      </c>
      <c r="AC349">
        <v>1</v>
      </c>
      <c r="AD349">
        <v>1</v>
      </c>
      <c r="AE349">
        <v>0</v>
      </c>
      <c r="AF349">
        <v>0</v>
      </c>
      <c r="AG349">
        <v>0</v>
      </c>
      <c r="AH349">
        <v>0</v>
      </c>
      <c r="AI349">
        <v>1</v>
      </c>
      <c r="AJ349">
        <v>0</v>
      </c>
      <c r="AK349">
        <v>1</v>
      </c>
      <c r="AL349">
        <v>0</v>
      </c>
      <c r="AM349">
        <v>1</v>
      </c>
      <c r="AN349">
        <v>0</v>
      </c>
      <c r="AO349">
        <v>0</v>
      </c>
      <c r="AP349" s="23">
        <f>SUM(AC349:AO349)</f>
        <v>5</v>
      </c>
      <c r="AQ349" s="24">
        <f>AP349+AB349+X349+S349+K349</f>
        <v>14</v>
      </c>
      <c r="AR349" s="66">
        <f>AQ349/33</f>
        <v>0.42424242424242425</v>
      </c>
    </row>
    <row r="350" spans="1:44" s="21" customFormat="1" x14ac:dyDescent="0.25">
      <c r="A350">
        <v>345</v>
      </c>
      <c r="B350" t="s">
        <v>358</v>
      </c>
      <c r="C350" t="s">
        <v>364</v>
      </c>
      <c r="D350" t="s">
        <v>365</v>
      </c>
      <c r="E350">
        <v>1</v>
      </c>
      <c r="F350">
        <v>0</v>
      </c>
      <c r="G350">
        <v>1</v>
      </c>
      <c r="H350">
        <v>0</v>
      </c>
      <c r="I350">
        <v>0</v>
      </c>
      <c r="J350">
        <v>1</v>
      </c>
      <c r="K350" s="22">
        <f>SUM(E350:J350)</f>
        <v>3</v>
      </c>
      <c r="L350">
        <v>1</v>
      </c>
      <c r="M350">
        <v>1</v>
      </c>
      <c r="N350">
        <v>1</v>
      </c>
      <c r="O350">
        <v>1</v>
      </c>
      <c r="P350">
        <v>0</v>
      </c>
      <c r="Q350">
        <v>0</v>
      </c>
      <c r="R350">
        <v>0</v>
      </c>
      <c r="S350" s="23">
        <f>SUM(L350:R350)</f>
        <v>4</v>
      </c>
      <c r="T350">
        <v>0</v>
      </c>
      <c r="U350">
        <v>1</v>
      </c>
      <c r="V350">
        <v>0</v>
      </c>
      <c r="W350">
        <v>1</v>
      </c>
      <c r="X350" s="23">
        <f>SUM(T350:W350)</f>
        <v>2</v>
      </c>
      <c r="Y350">
        <v>0</v>
      </c>
      <c r="Z350">
        <v>0</v>
      </c>
      <c r="AA350">
        <v>0</v>
      </c>
      <c r="AB350" s="23">
        <f>SUM(Y350:AA350)</f>
        <v>0</v>
      </c>
      <c r="AC350">
        <v>1</v>
      </c>
      <c r="AD350">
        <v>1</v>
      </c>
      <c r="AE350">
        <v>0</v>
      </c>
      <c r="AF350">
        <v>0</v>
      </c>
      <c r="AG350">
        <v>0</v>
      </c>
      <c r="AH350">
        <v>0</v>
      </c>
      <c r="AI350">
        <v>1</v>
      </c>
      <c r="AJ350">
        <v>0</v>
      </c>
      <c r="AK350">
        <v>0</v>
      </c>
      <c r="AL350">
        <v>1</v>
      </c>
      <c r="AM350">
        <v>1</v>
      </c>
      <c r="AN350">
        <v>0</v>
      </c>
      <c r="AO350">
        <v>0</v>
      </c>
      <c r="AP350" s="23">
        <f>SUM(AC350:AO350)</f>
        <v>5</v>
      </c>
      <c r="AQ350" s="24">
        <f>AP350+AB350+X350+S350+K350</f>
        <v>14</v>
      </c>
      <c r="AR350" s="66">
        <f>AQ350/33</f>
        <v>0.42424242424242425</v>
      </c>
    </row>
    <row r="351" spans="1:44" s="21" customFormat="1" x14ac:dyDescent="0.25">
      <c r="A351">
        <v>346</v>
      </c>
      <c r="B351" t="s">
        <v>540</v>
      </c>
      <c r="C351" t="s">
        <v>543</v>
      </c>
      <c r="D351" t="s">
        <v>544</v>
      </c>
      <c r="E351">
        <v>0</v>
      </c>
      <c r="F351">
        <v>1</v>
      </c>
      <c r="G351">
        <v>0</v>
      </c>
      <c r="H351">
        <v>0</v>
      </c>
      <c r="I351">
        <v>1</v>
      </c>
      <c r="J351">
        <v>0</v>
      </c>
      <c r="K351" s="22">
        <f>SUM(E351:J351)</f>
        <v>2</v>
      </c>
      <c r="L351">
        <v>0</v>
      </c>
      <c r="M351">
        <v>1</v>
      </c>
      <c r="N351">
        <v>1</v>
      </c>
      <c r="O351">
        <v>0</v>
      </c>
      <c r="P351">
        <v>0</v>
      </c>
      <c r="Q351">
        <v>0</v>
      </c>
      <c r="R351">
        <v>0</v>
      </c>
      <c r="S351" s="23">
        <f>SUM(L351:R351)</f>
        <v>2</v>
      </c>
      <c r="T351">
        <v>1</v>
      </c>
      <c r="U351">
        <v>1</v>
      </c>
      <c r="V351">
        <v>0</v>
      </c>
      <c r="W351">
        <v>1</v>
      </c>
      <c r="X351" s="23">
        <f>SUM(T351:W351)</f>
        <v>3</v>
      </c>
      <c r="Y351">
        <v>0</v>
      </c>
      <c r="Z351">
        <v>0</v>
      </c>
      <c r="AA351">
        <v>0</v>
      </c>
      <c r="AB351" s="23">
        <f>SUM(Y351:AA351)</f>
        <v>0</v>
      </c>
      <c r="AC351">
        <v>1</v>
      </c>
      <c r="AD351">
        <v>1</v>
      </c>
      <c r="AE351">
        <v>1</v>
      </c>
      <c r="AF351">
        <v>0</v>
      </c>
      <c r="AG351">
        <v>1</v>
      </c>
      <c r="AH351">
        <v>1</v>
      </c>
      <c r="AI351">
        <v>1</v>
      </c>
      <c r="AJ351">
        <v>0</v>
      </c>
      <c r="AK351">
        <v>0</v>
      </c>
      <c r="AL351">
        <v>0</v>
      </c>
      <c r="AM351">
        <v>1</v>
      </c>
      <c r="AN351">
        <v>0</v>
      </c>
      <c r="AO351">
        <v>0</v>
      </c>
      <c r="AP351" s="23">
        <f>SUM(AC351:AO351)</f>
        <v>7</v>
      </c>
      <c r="AQ351" s="24">
        <f>AP351+AB351+X351+S351+K351</f>
        <v>14</v>
      </c>
      <c r="AR351" s="66">
        <f>AQ351/33</f>
        <v>0.42424242424242425</v>
      </c>
    </row>
    <row r="352" spans="1:44" s="21" customFormat="1" x14ac:dyDescent="0.25">
      <c r="A352">
        <v>347</v>
      </c>
      <c r="B352" t="s">
        <v>569</v>
      </c>
      <c r="C352" t="s">
        <v>570</v>
      </c>
      <c r="D352" t="s">
        <v>571</v>
      </c>
      <c r="E352">
        <v>0</v>
      </c>
      <c r="F352">
        <v>0</v>
      </c>
      <c r="G352">
        <v>0</v>
      </c>
      <c r="H352">
        <v>0</v>
      </c>
      <c r="I352">
        <v>1</v>
      </c>
      <c r="J352">
        <v>0</v>
      </c>
      <c r="K352" s="22">
        <f>SUM(E352:J352)</f>
        <v>1</v>
      </c>
      <c r="L352">
        <v>1</v>
      </c>
      <c r="M352">
        <v>1</v>
      </c>
      <c r="N352">
        <v>1</v>
      </c>
      <c r="O352">
        <v>1</v>
      </c>
      <c r="P352">
        <v>0</v>
      </c>
      <c r="Q352">
        <v>0</v>
      </c>
      <c r="R352">
        <v>0</v>
      </c>
      <c r="S352" s="23">
        <f>SUM(L352:R352)</f>
        <v>4</v>
      </c>
      <c r="T352">
        <v>1</v>
      </c>
      <c r="U352">
        <v>1</v>
      </c>
      <c r="V352">
        <v>0</v>
      </c>
      <c r="W352">
        <v>0</v>
      </c>
      <c r="X352" s="23">
        <f>SUM(T352:W352)</f>
        <v>2</v>
      </c>
      <c r="Y352">
        <v>0</v>
      </c>
      <c r="Z352">
        <v>0</v>
      </c>
      <c r="AA352">
        <v>0</v>
      </c>
      <c r="AB352" s="23">
        <f>SUM(Y352:AA352)</f>
        <v>0</v>
      </c>
      <c r="AC352">
        <v>1</v>
      </c>
      <c r="AD352">
        <v>1</v>
      </c>
      <c r="AE352">
        <v>0</v>
      </c>
      <c r="AF352">
        <v>0</v>
      </c>
      <c r="AG352">
        <v>1</v>
      </c>
      <c r="AH352">
        <v>1</v>
      </c>
      <c r="AI352">
        <v>1</v>
      </c>
      <c r="AJ352">
        <v>0</v>
      </c>
      <c r="AK352">
        <v>1</v>
      </c>
      <c r="AL352">
        <v>0</v>
      </c>
      <c r="AM352">
        <v>1</v>
      </c>
      <c r="AN352">
        <v>0</v>
      </c>
      <c r="AO352">
        <v>0</v>
      </c>
      <c r="AP352" s="23">
        <f>SUM(AC352:AO352)</f>
        <v>7</v>
      </c>
      <c r="AQ352" s="24">
        <f>AP352+AB352+X352+S352+K352</f>
        <v>14</v>
      </c>
      <c r="AR352" s="66">
        <f>AQ352/33</f>
        <v>0.42424242424242425</v>
      </c>
    </row>
    <row r="353" spans="1:44" s="21" customFormat="1" x14ac:dyDescent="0.25">
      <c r="A353">
        <v>348</v>
      </c>
      <c r="B353" t="s">
        <v>613</v>
      </c>
      <c r="C353" t="s">
        <v>618</v>
      </c>
      <c r="D353" t="s">
        <v>619</v>
      </c>
      <c r="E353">
        <v>0</v>
      </c>
      <c r="F353">
        <v>1</v>
      </c>
      <c r="G353">
        <v>0</v>
      </c>
      <c r="H353">
        <v>0</v>
      </c>
      <c r="I353">
        <v>1</v>
      </c>
      <c r="J353">
        <v>0</v>
      </c>
      <c r="K353" s="22">
        <f>SUM(E353:J353)</f>
        <v>2</v>
      </c>
      <c r="L353">
        <v>1</v>
      </c>
      <c r="M353">
        <v>1</v>
      </c>
      <c r="N353">
        <v>0</v>
      </c>
      <c r="O353">
        <v>1</v>
      </c>
      <c r="P353">
        <v>0</v>
      </c>
      <c r="Q353">
        <v>0</v>
      </c>
      <c r="R353">
        <v>0</v>
      </c>
      <c r="S353" s="23">
        <f>SUM(L353:R353)</f>
        <v>3</v>
      </c>
      <c r="T353">
        <v>1</v>
      </c>
      <c r="U353">
        <v>1</v>
      </c>
      <c r="V353">
        <v>0</v>
      </c>
      <c r="W353">
        <v>0</v>
      </c>
      <c r="X353" s="23">
        <f>SUM(T353:W353)</f>
        <v>2</v>
      </c>
      <c r="Y353">
        <v>0</v>
      </c>
      <c r="Z353">
        <v>0</v>
      </c>
      <c r="AA353">
        <v>0</v>
      </c>
      <c r="AB353" s="23">
        <f>SUM(Y353:AA353)</f>
        <v>0</v>
      </c>
      <c r="AC353">
        <v>1</v>
      </c>
      <c r="AD353">
        <v>1</v>
      </c>
      <c r="AE353">
        <v>0</v>
      </c>
      <c r="AF353">
        <v>0</v>
      </c>
      <c r="AG353">
        <v>1</v>
      </c>
      <c r="AH353">
        <v>0</v>
      </c>
      <c r="AI353">
        <v>1</v>
      </c>
      <c r="AJ353">
        <v>0</v>
      </c>
      <c r="AK353">
        <v>1</v>
      </c>
      <c r="AL353">
        <v>0</v>
      </c>
      <c r="AM353">
        <v>1</v>
      </c>
      <c r="AN353">
        <v>0</v>
      </c>
      <c r="AO353">
        <v>1</v>
      </c>
      <c r="AP353" s="23">
        <f>SUM(AC353:AO353)</f>
        <v>7</v>
      </c>
      <c r="AQ353" s="24">
        <f>AP353+AB353+X353+S353+K353</f>
        <v>14</v>
      </c>
      <c r="AR353" s="66">
        <f>AQ353/33</f>
        <v>0.42424242424242425</v>
      </c>
    </row>
    <row r="354" spans="1:44" s="21" customFormat="1" x14ac:dyDescent="0.25">
      <c r="A354">
        <v>349</v>
      </c>
      <c r="B354" t="s">
        <v>788</v>
      </c>
      <c r="C354" t="s">
        <v>799</v>
      </c>
      <c r="D354" t="s">
        <v>800</v>
      </c>
      <c r="E354">
        <v>0</v>
      </c>
      <c r="F354">
        <v>0</v>
      </c>
      <c r="G354">
        <v>0</v>
      </c>
      <c r="H354">
        <v>0</v>
      </c>
      <c r="I354">
        <v>1</v>
      </c>
      <c r="J354">
        <v>0</v>
      </c>
      <c r="K354" s="22">
        <f>SUM(E354:J354)</f>
        <v>1</v>
      </c>
      <c r="L354">
        <v>1</v>
      </c>
      <c r="M354">
        <v>1</v>
      </c>
      <c r="N354">
        <v>1</v>
      </c>
      <c r="O354"/>
      <c r="P354">
        <v>0</v>
      </c>
      <c r="Q354">
        <v>0</v>
      </c>
      <c r="R354">
        <v>0</v>
      </c>
      <c r="S354" s="23">
        <f>SUM(L354:R354)</f>
        <v>3</v>
      </c>
      <c r="T354">
        <v>1</v>
      </c>
      <c r="U354">
        <v>1</v>
      </c>
      <c r="V354">
        <v>1</v>
      </c>
      <c r="W354">
        <v>1</v>
      </c>
      <c r="X354" s="23">
        <f>SUM(T354:W354)</f>
        <v>4</v>
      </c>
      <c r="Y354">
        <v>0</v>
      </c>
      <c r="Z354">
        <v>0</v>
      </c>
      <c r="AA354">
        <v>0</v>
      </c>
      <c r="AB354" s="23">
        <f>SUM(Y354:AA354)</f>
        <v>0</v>
      </c>
      <c r="AC354">
        <v>1</v>
      </c>
      <c r="AD354">
        <v>0</v>
      </c>
      <c r="AE354">
        <v>0</v>
      </c>
      <c r="AF354">
        <v>0</v>
      </c>
      <c r="AG354">
        <v>1</v>
      </c>
      <c r="AH354">
        <v>1</v>
      </c>
      <c r="AI354">
        <v>1</v>
      </c>
      <c r="AJ354">
        <v>0</v>
      </c>
      <c r="AK354">
        <v>1</v>
      </c>
      <c r="AL354">
        <v>0</v>
      </c>
      <c r="AM354">
        <v>1</v>
      </c>
      <c r="AN354">
        <v>0</v>
      </c>
      <c r="AO354">
        <v>0</v>
      </c>
      <c r="AP354" s="23">
        <f>SUM(AC354:AO354)</f>
        <v>6</v>
      </c>
      <c r="AQ354" s="24">
        <f>AP354+AB354+X354+S354+K354</f>
        <v>14</v>
      </c>
      <c r="AR354" s="66">
        <f>AQ354/33</f>
        <v>0.42424242424242425</v>
      </c>
    </row>
    <row r="355" spans="1:44" s="21" customFormat="1" x14ac:dyDescent="0.25">
      <c r="A355">
        <v>350</v>
      </c>
      <c r="B355" t="s">
        <v>831</v>
      </c>
      <c r="C355" t="s">
        <v>832</v>
      </c>
      <c r="D355" t="s">
        <v>833</v>
      </c>
      <c r="E355">
        <v>0</v>
      </c>
      <c r="F355">
        <v>0</v>
      </c>
      <c r="G355">
        <v>1</v>
      </c>
      <c r="H355">
        <v>0</v>
      </c>
      <c r="I355">
        <v>1</v>
      </c>
      <c r="J355">
        <v>1</v>
      </c>
      <c r="K355" s="22">
        <f>SUM(E355:J355)</f>
        <v>3</v>
      </c>
      <c r="L355">
        <v>0</v>
      </c>
      <c r="M355">
        <v>1</v>
      </c>
      <c r="N355">
        <v>0</v>
      </c>
      <c r="O355">
        <v>1</v>
      </c>
      <c r="P355">
        <v>0</v>
      </c>
      <c r="Q355">
        <v>0</v>
      </c>
      <c r="R355">
        <v>0</v>
      </c>
      <c r="S355" s="23">
        <f>SUM(L355:R355)</f>
        <v>2</v>
      </c>
      <c r="T355">
        <v>1</v>
      </c>
      <c r="U355">
        <v>1</v>
      </c>
      <c r="V355">
        <v>1</v>
      </c>
      <c r="W355">
        <v>0</v>
      </c>
      <c r="X355" s="23">
        <f>SUM(T355:W355)</f>
        <v>3</v>
      </c>
      <c r="Y355">
        <v>0</v>
      </c>
      <c r="Z355">
        <v>1</v>
      </c>
      <c r="AA355">
        <v>0</v>
      </c>
      <c r="AB355" s="23">
        <f>SUM(Y355:AA355)</f>
        <v>1</v>
      </c>
      <c r="AC355">
        <v>1</v>
      </c>
      <c r="AD355">
        <v>1</v>
      </c>
      <c r="AE355">
        <v>0</v>
      </c>
      <c r="AF355">
        <v>0</v>
      </c>
      <c r="AG355">
        <v>1</v>
      </c>
      <c r="AH355">
        <v>0</v>
      </c>
      <c r="AI355">
        <v>1</v>
      </c>
      <c r="AJ355">
        <v>0</v>
      </c>
      <c r="AK355">
        <v>1</v>
      </c>
      <c r="AL355">
        <v>0</v>
      </c>
      <c r="AM355">
        <v>0</v>
      </c>
      <c r="AN355">
        <v>0</v>
      </c>
      <c r="AO355">
        <v>0</v>
      </c>
      <c r="AP355" s="23">
        <f>SUM(AC355:AO355)</f>
        <v>5</v>
      </c>
      <c r="AQ355" s="24">
        <f>AP355+AB355+X355+S355+K355</f>
        <v>14</v>
      </c>
      <c r="AR355" s="66">
        <f>AQ355/33</f>
        <v>0.42424242424242425</v>
      </c>
    </row>
    <row r="356" spans="1:44" s="21" customFormat="1" x14ac:dyDescent="0.25">
      <c r="A356">
        <v>351</v>
      </c>
      <c r="B356" t="s">
        <v>831</v>
      </c>
      <c r="C356" t="s">
        <v>842</v>
      </c>
      <c r="D356" t="s">
        <v>843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1</v>
      </c>
      <c r="K356" s="22">
        <f>SUM(E356:J356)</f>
        <v>1</v>
      </c>
      <c r="L356">
        <v>1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 s="23">
        <f>SUM(L356:R356)</f>
        <v>2</v>
      </c>
      <c r="T356">
        <v>1</v>
      </c>
      <c r="U356">
        <v>1</v>
      </c>
      <c r="V356">
        <v>0</v>
      </c>
      <c r="W356">
        <v>1</v>
      </c>
      <c r="X356" s="23">
        <f>SUM(T356:W356)</f>
        <v>3</v>
      </c>
      <c r="Y356">
        <v>0</v>
      </c>
      <c r="Z356">
        <v>0</v>
      </c>
      <c r="AA356">
        <v>0</v>
      </c>
      <c r="AB356" s="23">
        <f>SUM(Y356:AA356)</f>
        <v>0</v>
      </c>
      <c r="AC356">
        <v>1</v>
      </c>
      <c r="AD356">
        <v>1</v>
      </c>
      <c r="AE356">
        <v>0</v>
      </c>
      <c r="AF356">
        <v>1</v>
      </c>
      <c r="AG356">
        <v>1</v>
      </c>
      <c r="AH356">
        <v>0</v>
      </c>
      <c r="AI356">
        <v>1</v>
      </c>
      <c r="AJ356">
        <v>0</v>
      </c>
      <c r="AK356">
        <v>0</v>
      </c>
      <c r="AL356">
        <v>1</v>
      </c>
      <c r="AM356">
        <v>1</v>
      </c>
      <c r="AN356">
        <v>1</v>
      </c>
      <c r="AO356">
        <v>0</v>
      </c>
      <c r="AP356" s="23">
        <f>SUM(AC356:AO356)</f>
        <v>8</v>
      </c>
      <c r="AQ356" s="24">
        <f>AP356+AB356+X356+S356+K356</f>
        <v>14</v>
      </c>
      <c r="AR356" s="66">
        <f>AQ356/33</f>
        <v>0.42424242424242425</v>
      </c>
    </row>
    <row r="357" spans="1:44" s="21" customFormat="1" x14ac:dyDescent="0.25">
      <c r="A357">
        <v>352</v>
      </c>
      <c r="B357" t="s">
        <v>271</v>
      </c>
      <c r="C357" t="s">
        <v>282</v>
      </c>
      <c r="D357" t="s">
        <v>283</v>
      </c>
      <c r="E357">
        <v>0</v>
      </c>
      <c r="F357">
        <v>0</v>
      </c>
      <c r="G357">
        <v>1</v>
      </c>
      <c r="H357">
        <v>0</v>
      </c>
      <c r="I357">
        <v>1</v>
      </c>
      <c r="J357">
        <v>1</v>
      </c>
      <c r="K357" s="22">
        <f>SUM(E357:J357)</f>
        <v>3</v>
      </c>
      <c r="L357">
        <v>1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 s="23">
        <f>SUM(L357:R357)</f>
        <v>1</v>
      </c>
      <c r="T357">
        <v>1</v>
      </c>
      <c r="U357">
        <v>1</v>
      </c>
      <c r="V357">
        <v>1</v>
      </c>
      <c r="W357">
        <v>1</v>
      </c>
      <c r="X357" s="23">
        <f>SUM(T357:W357)</f>
        <v>4</v>
      </c>
      <c r="Y357">
        <v>0</v>
      </c>
      <c r="Z357">
        <v>0</v>
      </c>
      <c r="AA357">
        <v>0</v>
      </c>
      <c r="AB357" s="23">
        <f>SUM(Y357:AA357)</f>
        <v>0</v>
      </c>
      <c r="AC357">
        <v>1</v>
      </c>
      <c r="AD357">
        <v>1</v>
      </c>
      <c r="AE357">
        <v>0</v>
      </c>
      <c r="AF357">
        <v>0</v>
      </c>
      <c r="AG357">
        <v>0</v>
      </c>
      <c r="AH357">
        <v>0</v>
      </c>
      <c r="AI357">
        <v>1</v>
      </c>
      <c r="AJ357">
        <v>0</v>
      </c>
      <c r="AK357">
        <v>0</v>
      </c>
      <c r="AL357">
        <v>1</v>
      </c>
      <c r="AM357">
        <v>1</v>
      </c>
      <c r="AN357">
        <v>0</v>
      </c>
      <c r="AO357">
        <v>0</v>
      </c>
      <c r="AP357" s="23">
        <f>SUM(AC357:AO357)</f>
        <v>5</v>
      </c>
      <c r="AQ357" s="24">
        <f>AP357+AB357+X357+S357+K357</f>
        <v>13</v>
      </c>
      <c r="AR357" s="66">
        <f>AQ357/33</f>
        <v>0.39393939393939392</v>
      </c>
    </row>
    <row r="358" spans="1:44" s="21" customFormat="1" x14ac:dyDescent="0.25">
      <c r="A358">
        <v>353</v>
      </c>
      <c r="B358" t="s">
        <v>358</v>
      </c>
      <c r="C358" t="s">
        <v>356</v>
      </c>
      <c r="D358" t="s">
        <v>357</v>
      </c>
      <c r="E358">
        <v>0</v>
      </c>
      <c r="F358">
        <v>1</v>
      </c>
      <c r="G358">
        <v>1</v>
      </c>
      <c r="H358">
        <v>0</v>
      </c>
      <c r="I358">
        <v>1</v>
      </c>
      <c r="J358">
        <v>1</v>
      </c>
      <c r="K358" s="22">
        <f>SUM(E358:J358)</f>
        <v>4</v>
      </c>
      <c r="L358">
        <v>0</v>
      </c>
      <c r="M358">
        <v>0</v>
      </c>
      <c r="N358">
        <v>0</v>
      </c>
      <c r="O358">
        <v>1</v>
      </c>
      <c r="P358">
        <v>0</v>
      </c>
      <c r="Q358">
        <v>0</v>
      </c>
      <c r="R358">
        <v>0</v>
      </c>
      <c r="S358" s="23">
        <f>SUM(L358:R358)</f>
        <v>1</v>
      </c>
      <c r="T358">
        <v>1</v>
      </c>
      <c r="U358">
        <v>1</v>
      </c>
      <c r="V358">
        <v>0</v>
      </c>
      <c r="W358">
        <v>0</v>
      </c>
      <c r="X358" s="23">
        <f>SUM(T358:W358)</f>
        <v>2</v>
      </c>
      <c r="Y358">
        <v>0</v>
      </c>
      <c r="Z358">
        <v>1</v>
      </c>
      <c r="AA358">
        <v>0</v>
      </c>
      <c r="AB358" s="23">
        <f>SUM(Y358:AA358)</f>
        <v>1</v>
      </c>
      <c r="AC358">
        <v>1</v>
      </c>
      <c r="AD358">
        <v>1</v>
      </c>
      <c r="AE358">
        <v>0</v>
      </c>
      <c r="AF358">
        <v>0</v>
      </c>
      <c r="AG358">
        <v>0</v>
      </c>
      <c r="AH358">
        <v>1</v>
      </c>
      <c r="AI358">
        <v>1</v>
      </c>
      <c r="AJ358">
        <v>0</v>
      </c>
      <c r="AK358">
        <v>0</v>
      </c>
      <c r="AL358">
        <v>0</v>
      </c>
      <c r="AM358">
        <v>1</v>
      </c>
      <c r="AN358">
        <v>0</v>
      </c>
      <c r="AO358">
        <v>0</v>
      </c>
      <c r="AP358" s="23">
        <f>SUM(AC358:AO358)</f>
        <v>5</v>
      </c>
      <c r="AQ358" s="24">
        <f>AP358+AB358+X358+S358+K358</f>
        <v>13</v>
      </c>
      <c r="AR358" s="66">
        <f>AQ358/33</f>
        <v>0.39393939393939392</v>
      </c>
    </row>
    <row r="359" spans="1:44" s="21" customFormat="1" x14ac:dyDescent="0.25">
      <c r="A359">
        <v>354</v>
      </c>
      <c r="B359" t="s">
        <v>462</v>
      </c>
      <c r="C359" t="s">
        <v>491</v>
      </c>
      <c r="D359" t="s">
        <v>492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 s="22">
        <f>SUM(E359:J359)</f>
        <v>0</v>
      </c>
      <c r="L359">
        <v>1</v>
      </c>
      <c r="M359">
        <v>1</v>
      </c>
      <c r="N359">
        <v>1</v>
      </c>
      <c r="O359">
        <v>1</v>
      </c>
      <c r="P359">
        <v>2</v>
      </c>
      <c r="Q359">
        <v>0</v>
      </c>
      <c r="R359">
        <v>0</v>
      </c>
      <c r="S359" s="23">
        <f>SUM(L359:R359)</f>
        <v>6</v>
      </c>
      <c r="T359">
        <v>1</v>
      </c>
      <c r="U359">
        <v>0</v>
      </c>
      <c r="V359">
        <v>1</v>
      </c>
      <c r="W359">
        <v>0</v>
      </c>
      <c r="X359" s="23">
        <f>SUM(T359:W359)</f>
        <v>2</v>
      </c>
      <c r="Y359">
        <v>0</v>
      </c>
      <c r="Z359">
        <v>0</v>
      </c>
      <c r="AA359">
        <v>0</v>
      </c>
      <c r="AB359" s="23">
        <f>SUM(Y359:AA359)</f>
        <v>0</v>
      </c>
      <c r="AC359">
        <v>1</v>
      </c>
      <c r="AD359">
        <v>1</v>
      </c>
      <c r="AE359">
        <v>0</v>
      </c>
      <c r="AF359">
        <v>0</v>
      </c>
      <c r="AG359">
        <v>0</v>
      </c>
      <c r="AH359">
        <v>0</v>
      </c>
      <c r="AI359">
        <v>1</v>
      </c>
      <c r="AJ359">
        <v>0</v>
      </c>
      <c r="AK359">
        <v>0</v>
      </c>
      <c r="AL359">
        <v>1</v>
      </c>
      <c r="AM359">
        <v>1</v>
      </c>
      <c r="AN359">
        <v>0</v>
      </c>
      <c r="AO359"/>
      <c r="AP359" s="23">
        <f>SUM(AC359:AO359)</f>
        <v>5</v>
      </c>
      <c r="AQ359" s="24">
        <f>AP359+AB359+X359+S359+K359</f>
        <v>13</v>
      </c>
      <c r="AR359" s="66">
        <f>AQ359/33</f>
        <v>0.39393939393939392</v>
      </c>
    </row>
    <row r="360" spans="1:44" s="21" customFormat="1" x14ac:dyDescent="0.25">
      <c r="A360">
        <v>355</v>
      </c>
      <c r="B360" t="s">
        <v>540</v>
      </c>
      <c r="C360" t="s">
        <v>561</v>
      </c>
      <c r="D360" t="s">
        <v>562</v>
      </c>
      <c r="E360">
        <v>0</v>
      </c>
      <c r="F360">
        <v>0</v>
      </c>
      <c r="G360">
        <v>1</v>
      </c>
      <c r="H360">
        <v>0</v>
      </c>
      <c r="I360">
        <v>1</v>
      </c>
      <c r="J360">
        <v>0</v>
      </c>
      <c r="K360" s="22">
        <f>SUM(E360:J360)</f>
        <v>2</v>
      </c>
      <c r="L360">
        <v>0</v>
      </c>
      <c r="M360">
        <v>1</v>
      </c>
      <c r="N360">
        <v>1</v>
      </c>
      <c r="O360">
        <v>1</v>
      </c>
      <c r="P360">
        <v>0</v>
      </c>
      <c r="Q360">
        <v>0</v>
      </c>
      <c r="R360">
        <v>0</v>
      </c>
      <c r="S360" s="23">
        <f>SUM(L360:R360)</f>
        <v>3</v>
      </c>
      <c r="T360">
        <v>1</v>
      </c>
      <c r="U360">
        <v>1</v>
      </c>
      <c r="V360">
        <v>1</v>
      </c>
      <c r="W360">
        <v>0</v>
      </c>
      <c r="X360" s="23">
        <f>SUM(T360:W360)</f>
        <v>3</v>
      </c>
      <c r="Y360">
        <v>0</v>
      </c>
      <c r="Z360">
        <v>0</v>
      </c>
      <c r="AA360">
        <v>0</v>
      </c>
      <c r="AB360" s="23">
        <f>SUM(Y360:AA360)</f>
        <v>0</v>
      </c>
      <c r="AC360">
        <v>1</v>
      </c>
      <c r="AD360">
        <v>1</v>
      </c>
      <c r="AE360">
        <v>0</v>
      </c>
      <c r="AF360">
        <v>0</v>
      </c>
      <c r="AG360">
        <v>1</v>
      </c>
      <c r="AH360">
        <v>0</v>
      </c>
      <c r="AI360">
        <v>1</v>
      </c>
      <c r="AJ360">
        <v>0</v>
      </c>
      <c r="AK360">
        <v>1</v>
      </c>
      <c r="AL360">
        <v>0</v>
      </c>
      <c r="AM360">
        <v>0</v>
      </c>
      <c r="AN360">
        <v>0</v>
      </c>
      <c r="AO360">
        <v>0</v>
      </c>
      <c r="AP360" s="23">
        <f>SUM(AC360:AO360)</f>
        <v>5</v>
      </c>
      <c r="AQ360" s="24">
        <f>AP360+AB360+X360+S360+K360</f>
        <v>13</v>
      </c>
      <c r="AR360" s="66">
        <f>AQ360/33</f>
        <v>0.39393939393939392</v>
      </c>
    </row>
    <row r="361" spans="1:44" s="21" customFormat="1" x14ac:dyDescent="0.25">
      <c r="A361">
        <v>356</v>
      </c>
      <c r="B361" t="s">
        <v>659</v>
      </c>
      <c r="C361" t="s">
        <v>669</v>
      </c>
      <c r="D361" t="s">
        <v>670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 s="22">
        <f>SUM(E361:J361)</f>
        <v>0</v>
      </c>
      <c r="L361">
        <v>1</v>
      </c>
      <c r="M361">
        <v>1</v>
      </c>
      <c r="N361">
        <v>0</v>
      </c>
      <c r="O361">
        <v>1</v>
      </c>
      <c r="P361">
        <v>0</v>
      </c>
      <c r="Q361">
        <v>0</v>
      </c>
      <c r="R361">
        <v>0</v>
      </c>
      <c r="S361" s="23">
        <f>SUM(L361:R361)</f>
        <v>3</v>
      </c>
      <c r="T361">
        <v>1</v>
      </c>
      <c r="U361">
        <v>1</v>
      </c>
      <c r="V361">
        <v>0</v>
      </c>
      <c r="W361">
        <v>1</v>
      </c>
      <c r="X361" s="23">
        <f>SUM(T361:W361)</f>
        <v>3</v>
      </c>
      <c r="Y361">
        <v>0</v>
      </c>
      <c r="Z361">
        <v>0</v>
      </c>
      <c r="AA361">
        <v>0</v>
      </c>
      <c r="AB361" s="23">
        <f>SUM(Y361:AA361)</f>
        <v>0</v>
      </c>
      <c r="AC361">
        <v>1</v>
      </c>
      <c r="AD361">
        <v>1</v>
      </c>
      <c r="AE361">
        <v>0</v>
      </c>
      <c r="AF361">
        <v>0</v>
      </c>
      <c r="AG361">
        <v>0</v>
      </c>
      <c r="AH361">
        <v>1</v>
      </c>
      <c r="AI361">
        <v>1</v>
      </c>
      <c r="AJ361">
        <v>0</v>
      </c>
      <c r="AK361">
        <v>1</v>
      </c>
      <c r="AL361">
        <v>0</v>
      </c>
      <c r="AM361">
        <v>1</v>
      </c>
      <c r="AN361">
        <v>1</v>
      </c>
      <c r="AO361">
        <v>0</v>
      </c>
      <c r="AP361" s="23">
        <f>SUM(AC361:AO361)</f>
        <v>7</v>
      </c>
      <c r="AQ361" s="24">
        <f>AP361+AB361+X361+S361+K361</f>
        <v>13</v>
      </c>
      <c r="AR361" s="66">
        <f>AQ361/33</f>
        <v>0.39393939393939392</v>
      </c>
    </row>
    <row r="362" spans="1:44" s="21" customFormat="1" x14ac:dyDescent="0.25">
      <c r="A362">
        <v>357</v>
      </c>
      <c r="B362" t="s">
        <v>788</v>
      </c>
      <c r="C362" t="s">
        <v>784</v>
      </c>
      <c r="D362" t="s">
        <v>785</v>
      </c>
      <c r="E362">
        <v>1</v>
      </c>
      <c r="F362">
        <v>0</v>
      </c>
      <c r="G362">
        <v>0</v>
      </c>
      <c r="H362">
        <v>0</v>
      </c>
      <c r="I362">
        <v>0</v>
      </c>
      <c r="J362">
        <v>0</v>
      </c>
      <c r="K362" s="22">
        <f>SUM(E362:J362)</f>
        <v>1</v>
      </c>
      <c r="L362">
        <v>1</v>
      </c>
      <c r="M362">
        <v>0</v>
      </c>
      <c r="N362">
        <v>1</v>
      </c>
      <c r="O362">
        <v>1</v>
      </c>
      <c r="P362">
        <v>0</v>
      </c>
      <c r="Q362">
        <v>0</v>
      </c>
      <c r="R362">
        <v>0</v>
      </c>
      <c r="S362" s="23">
        <f>SUM(L362:R362)</f>
        <v>3</v>
      </c>
      <c r="T362">
        <v>1</v>
      </c>
      <c r="U362">
        <v>1</v>
      </c>
      <c r="V362">
        <v>1</v>
      </c>
      <c r="W362">
        <v>1</v>
      </c>
      <c r="X362" s="23">
        <f>SUM(T362:W362)</f>
        <v>4</v>
      </c>
      <c r="Y362">
        <v>0</v>
      </c>
      <c r="Z362">
        <v>0</v>
      </c>
      <c r="AA362">
        <v>0</v>
      </c>
      <c r="AB362" s="23">
        <f>SUM(Y362:AA362)</f>
        <v>0</v>
      </c>
      <c r="AC362">
        <v>1</v>
      </c>
      <c r="AD362">
        <v>1</v>
      </c>
      <c r="AE362">
        <v>0</v>
      </c>
      <c r="AF362">
        <v>0</v>
      </c>
      <c r="AG362">
        <v>0</v>
      </c>
      <c r="AH362">
        <v>0</v>
      </c>
      <c r="AI362">
        <v>1</v>
      </c>
      <c r="AJ362">
        <v>0</v>
      </c>
      <c r="AK362">
        <v>1</v>
      </c>
      <c r="AL362">
        <v>0</v>
      </c>
      <c r="AM362">
        <v>1</v>
      </c>
      <c r="AN362">
        <v>0</v>
      </c>
      <c r="AO362">
        <v>0</v>
      </c>
      <c r="AP362" s="23">
        <f>SUM(AC362:AO362)</f>
        <v>5</v>
      </c>
      <c r="AQ362" s="24">
        <f>AP362+AB362+X362+S362+K362</f>
        <v>13</v>
      </c>
      <c r="AR362" s="66">
        <f>AQ362/33</f>
        <v>0.39393939393939392</v>
      </c>
    </row>
    <row r="363" spans="1:44" s="21" customFormat="1" x14ac:dyDescent="0.25">
      <c r="A363">
        <v>358</v>
      </c>
      <c r="B363" t="s">
        <v>788</v>
      </c>
      <c r="C363" t="s">
        <v>801</v>
      </c>
      <c r="D363" t="s">
        <v>802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 s="22">
        <f>SUM(E363:J363)</f>
        <v>0</v>
      </c>
      <c r="L363">
        <v>1</v>
      </c>
      <c r="M363">
        <v>0</v>
      </c>
      <c r="N363">
        <v>1</v>
      </c>
      <c r="O363">
        <v>1</v>
      </c>
      <c r="P363">
        <v>0</v>
      </c>
      <c r="Q363">
        <v>0</v>
      </c>
      <c r="R363">
        <v>0</v>
      </c>
      <c r="S363" s="23">
        <f>SUM(L363:R363)</f>
        <v>3</v>
      </c>
      <c r="T363">
        <v>1</v>
      </c>
      <c r="U363">
        <v>1</v>
      </c>
      <c r="V363">
        <v>1</v>
      </c>
      <c r="W363">
        <v>1</v>
      </c>
      <c r="X363" s="23">
        <f>SUM(T363:W363)</f>
        <v>4</v>
      </c>
      <c r="Y363">
        <v>0</v>
      </c>
      <c r="Z363">
        <v>0</v>
      </c>
      <c r="AA363">
        <v>0</v>
      </c>
      <c r="AB363" s="23">
        <f>SUM(Y363:AA363)</f>
        <v>0</v>
      </c>
      <c r="AC363">
        <v>1</v>
      </c>
      <c r="AD363">
        <v>1</v>
      </c>
      <c r="AE363">
        <v>0</v>
      </c>
      <c r="AF363">
        <v>0</v>
      </c>
      <c r="AG363">
        <v>1</v>
      </c>
      <c r="AH363">
        <v>0</v>
      </c>
      <c r="AI363">
        <v>1</v>
      </c>
      <c r="AJ363">
        <v>0</v>
      </c>
      <c r="AK363">
        <v>1</v>
      </c>
      <c r="AL363">
        <v>0</v>
      </c>
      <c r="AM363">
        <v>1</v>
      </c>
      <c r="AN363">
        <v>0</v>
      </c>
      <c r="AO363">
        <v>0</v>
      </c>
      <c r="AP363" s="23">
        <f>SUM(AC363:AO363)</f>
        <v>6</v>
      </c>
      <c r="AQ363" s="24">
        <f>AP363+AB363+X363+S363+K363</f>
        <v>13</v>
      </c>
      <c r="AR363" s="66">
        <f>AQ363/33</f>
        <v>0.39393939393939392</v>
      </c>
    </row>
    <row r="364" spans="1:44" s="21" customFormat="1" x14ac:dyDescent="0.25">
      <c r="A364">
        <v>359</v>
      </c>
      <c r="B364" t="s">
        <v>916</v>
      </c>
      <c r="C364" t="s">
        <v>922</v>
      </c>
      <c r="D364" t="s">
        <v>923</v>
      </c>
      <c r="E364">
        <v>0</v>
      </c>
      <c r="F364">
        <v>1</v>
      </c>
      <c r="G364">
        <v>0</v>
      </c>
      <c r="H364">
        <v>0</v>
      </c>
      <c r="I364">
        <v>0</v>
      </c>
      <c r="J364">
        <v>0</v>
      </c>
      <c r="K364" s="22">
        <f>SUM(E364:J364)</f>
        <v>1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0</v>
      </c>
      <c r="R364">
        <v>0</v>
      </c>
      <c r="S364" s="23">
        <f>SUM(L364:R364)</f>
        <v>1</v>
      </c>
      <c r="T364">
        <v>1</v>
      </c>
      <c r="U364">
        <v>1</v>
      </c>
      <c r="V364">
        <v>1</v>
      </c>
      <c r="W364">
        <v>0</v>
      </c>
      <c r="X364" s="23">
        <f>SUM(T364:W364)</f>
        <v>3</v>
      </c>
      <c r="Y364">
        <v>0</v>
      </c>
      <c r="Z364">
        <v>1</v>
      </c>
      <c r="AA364">
        <v>0</v>
      </c>
      <c r="AB364" s="23">
        <f>SUM(Y364:AA364)</f>
        <v>1</v>
      </c>
      <c r="AC364">
        <v>1</v>
      </c>
      <c r="AD364">
        <v>1</v>
      </c>
      <c r="AE364">
        <v>0</v>
      </c>
      <c r="AF364">
        <v>0</v>
      </c>
      <c r="AG364">
        <v>1</v>
      </c>
      <c r="AH364">
        <v>0</v>
      </c>
      <c r="AI364">
        <v>1</v>
      </c>
      <c r="AJ364">
        <v>1</v>
      </c>
      <c r="AK364">
        <v>1</v>
      </c>
      <c r="AL364">
        <v>0</v>
      </c>
      <c r="AM364">
        <v>0</v>
      </c>
      <c r="AN364">
        <v>0</v>
      </c>
      <c r="AO364">
        <v>1</v>
      </c>
      <c r="AP364" s="23">
        <f>SUM(AC364:AO364)</f>
        <v>7</v>
      </c>
      <c r="AQ364" s="24">
        <f>AP364+AB364+X364+S364+K364</f>
        <v>13</v>
      </c>
      <c r="AR364" s="66">
        <f>AQ364/33</f>
        <v>0.39393939393939392</v>
      </c>
    </row>
    <row r="365" spans="1:44" s="21" customFormat="1" x14ac:dyDescent="0.25">
      <c r="A365">
        <v>360</v>
      </c>
      <c r="B365" t="s">
        <v>916</v>
      </c>
      <c r="C365" t="s">
        <v>964</v>
      </c>
      <c r="D365" t="s">
        <v>965</v>
      </c>
      <c r="E365">
        <v>0</v>
      </c>
      <c r="F365">
        <v>1</v>
      </c>
      <c r="G365">
        <v>0</v>
      </c>
      <c r="H365">
        <v>0</v>
      </c>
      <c r="I365">
        <v>1</v>
      </c>
      <c r="J365">
        <v>0</v>
      </c>
      <c r="K365" s="22">
        <f>SUM(E365:J365)</f>
        <v>2</v>
      </c>
      <c r="L365">
        <v>1</v>
      </c>
      <c r="M365">
        <v>0</v>
      </c>
      <c r="N365">
        <v>1</v>
      </c>
      <c r="O365">
        <v>0</v>
      </c>
      <c r="P365">
        <v>0</v>
      </c>
      <c r="Q365">
        <v>0</v>
      </c>
      <c r="R365">
        <v>0</v>
      </c>
      <c r="S365" s="23">
        <f>SUM(L365:R365)</f>
        <v>2</v>
      </c>
      <c r="T365">
        <v>1</v>
      </c>
      <c r="U365">
        <v>1</v>
      </c>
      <c r="V365">
        <v>0</v>
      </c>
      <c r="W365">
        <v>1</v>
      </c>
      <c r="X365" s="23">
        <f>SUM(T365:W365)</f>
        <v>3</v>
      </c>
      <c r="Y365">
        <v>0</v>
      </c>
      <c r="Z365">
        <v>0</v>
      </c>
      <c r="AA365">
        <v>0</v>
      </c>
      <c r="AB365" s="23">
        <f>SUM(Y365:AA365)</f>
        <v>0</v>
      </c>
      <c r="AC365">
        <v>1</v>
      </c>
      <c r="AD365">
        <v>1</v>
      </c>
      <c r="AE365">
        <v>0</v>
      </c>
      <c r="AF365">
        <v>1</v>
      </c>
      <c r="AG365">
        <v>1</v>
      </c>
      <c r="AH365">
        <v>0</v>
      </c>
      <c r="AI365">
        <v>1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1</v>
      </c>
      <c r="AP365" s="23">
        <f>SUM(AC365:AO365)</f>
        <v>6</v>
      </c>
      <c r="AQ365" s="24">
        <f>AP365+AB365+X365+S365+K365</f>
        <v>13</v>
      </c>
      <c r="AR365" s="66">
        <f>AQ365/33</f>
        <v>0.39393939393939392</v>
      </c>
    </row>
    <row r="366" spans="1:44" s="21" customFormat="1" x14ac:dyDescent="0.25">
      <c r="A366">
        <v>361</v>
      </c>
      <c r="B366" t="s">
        <v>372</v>
      </c>
      <c r="C366" t="s">
        <v>389</v>
      </c>
      <c r="D366" t="s">
        <v>390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 s="22">
        <f>SUM(E366:J366)</f>
        <v>0</v>
      </c>
      <c r="L366">
        <v>0</v>
      </c>
      <c r="M366">
        <v>1</v>
      </c>
      <c r="N366">
        <v>0</v>
      </c>
      <c r="O366">
        <v>0</v>
      </c>
      <c r="P366">
        <v>0</v>
      </c>
      <c r="Q366">
        <v>0</v>
      </c>
      <c r="R366">
        <v>0</v>
      </c>
      <c r="S366" s="23">
        <f>SUM(L366:R366)</f>
        <v>1</v>
      </c>
      <c r="T366">
        <v>1</v>
      </c>
      <c r="U366">
        <v>1</v>
      </c>
      <c r="V366">
        <v>0</v>
      </c>
      <c r="W366">
        <v>1</v>
      </c>
      <c r="X366" s="23">
        <f>SUM(T366:W366)</f>
        <v>3</v>
      </c>
      <c r="Y366">
        <v>0</v>
      </c>
      <c r="Z366">
        <v>0</v>
      </c>
      <c r="AA366">
        <v>0</v>
      </c>
      <c r="AB366" s="23">
        <f>SUM(Y366:AA366)</f>
        <v>0</v>
      </c>
      <c r="AC366">
        <v>1</v>
      </c>
      <c r="AD366">
        <v>1</v>
      </c>
      <c r="AE366">
        <v>1</v>
      </c>
      <c r="AF366">
        <v>1</v>
      </c>
      <c r="AG366">
        <v>1</v>
      </c>
      <c r="AH366">
        <v>1</v>
      </c>
      <c r="AI366">
        <v>1</v>
      </c>
      <c r="AJ366">
        <v>0</v>
      </c>
      <c r="AK366">
        <v>1</v>
      </c>
      <c r="AL366">
        <v>0</v>
      </c>
      <c r="AM366">
        <v>0</v>
      </c>
      <c r="AN366">
        <v>0</v>
      </c>
      <c r="AO366">
        <v>0</v>
      </c>
      <c r="AP366" s="23">
        <f>SUM(AC366:AO366)</f>
        <v>8</v>
      </c>
      <c r="AQ366" s="24">
        <f>AP366+AB366+X366+S366+K366</f>
        <v>12</v>
      </c>
      <c r="AR366" s="66">
        <f>AQ366/33</f>
        <v>0.36363636363636365</v>
      </c>
    </row>
    <row r="367" spans="1:44" s="21" customFormat="1" x14ac:dyDescent="0.25">
      <c r="A367">
        <v>362</v>
      </c>
      <c r="B367" t="s">
        <v>527</v>
      </c>
      <c r="C367" t="s">
        <v>530</v>
      </c>
      <c r="D367" t="s">
        <v>531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 s="22">
        <f>SUM(E367:J367)</f>
        <v>0</v>
      </c>
      <c r="L367">
        <v>0</v>
      </c>
      <c r="M367">
        <v>1</v>
      </c>
      <c r="N367">
        <v>1</v>
      </c>
      <c r="O367">
        <v>0</v>
      </c>
      <c r="P367">
        <v>0</v>
      </c>
      <c r="Q367">
        <v>0</v>
      </c>
      <c r="R367">
        <v>0</v>
      </c>
      <c r="S367" s="23">
        <f>SUM(L367:R367)</f>
        <v>2</v>
      </c>
      <c r="T367">
        <v>1</v>
      </c>
      <c r="U367">
        <v>1</v>
      </c>
      <c r="V367">
        <v>1</v>
      </c>
      <c r="W367">
        <v>1</v>
      </c>
      <c r="X367" s="23">
        <f>SUM(T367:W367)</f>
        <v>4</v>
      </c>
      <c r="Y367">
        <v>0</v>
      </c>
      <c r="Z367">
        <v>0</v>
      </c>
      <c r="AA367">
        <v>0</v>
      </c>
      <c r="AB367" s="23">
        <f>SUM(Y367:AA367)</f>
        <v>0</v>
      </c>
      <c r="AC367">
        <v>1</v>
      </c>
      <c r="AD367">
        <v>1</v>
      </c>
      <c r="AE367">
        <v>1</v>
      </c>
      <c r="AF367">
        <v>1</v>
      </c>
      <c r="AG367">
        <v>0</v>
      </c>
      <c r="AH367">
        <v>1</v>
      </c>
      <c r="AI367">
        <v>1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 s="23">
        <f>SUM(AC367:AO367)</f>
        <v>6</v>
      </c>
      <c r="AQ367" s="24">
        <f>AP367+AB367+X367+S367+K367</f>
        <v>12</v>
      </c>
      <c r="AR367" s="66">
        <f>AQ367/33</f>
        <v>0.36363636363636365</v>
      </c>
    </row>
    <row r="368" spans="1:44" s="21" customFormat="1" x14ac:dyDescent="0.25">
      <c r="A368">
        <v>363</v>
      </c>
      <c r="B368" t="s">
        <v>527</v>
      </c>
      <c r="C368" t="s">
        <v>534</v>
      </c>
      <c r="D368" t="s">
        <v>535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1</v>
      </c>
      <c r="K368" s="22">
        <f>SUM(E368:J368)</f>
        <v>1</v>
      </c>
      <c r="L368">
        <v>0</v>
      </c>
      <c r="M368">
        <v>1</v>
      </c>
      <c r="N368">
        <v>1</v>
      </c>
      <c r="O368">
        <v>1</v>
      </c>
      <c r="P368">
        <v>0</v>
      </c>
      <c r="Q368">
        <v>0</v>
      </c>
      <c r="R368">
        <v>0</v>
      </c>
      <c r="S368" s="23">
        <f>SUM(L368:R368)</f>
        <v>3</v>
      </c>
      <c r="T368">
        <v>1</v>
      </c>
      <c r="U368">
        <v>1</v>
      </c>
      <c r="V368">
        <v>0</v>
      </c>
      <c r="W368">
        <v>1</v>
      </c>
      <c r="X368" s="23">
        <f>SUM(T368:W368)</f>
        <v>3</v>
      </c>
      <c r="Y368">
        <v>0</v>
      </c>
      <c r="Z368">
        <v>0</v>
      </c>
      <c r="AA368">
        <v>0</v>
      </c>
      <c r="AB368" s="23">
        <f>SUM(Y368:AA368)</f>
        <v>0</v>
      </c>
      <c r="AC368">
        <v>1</v>
      </c>
      <c r="AD368">
        <v>1</v>
      </c>
      <c r="AE368">
        <v>0</v>
      </c>
      <c r="AF368">
        <v>0</v>
      </c>
      <c r="AG368">
        <v>0</v>
      </c>
      <c r="AH368">
        <v>1</v>
      </c>
      <c r="AI368">
        <v>1</v>
      </c>
      <c r="AJ368">
        <v>0</v>
      </c>
      <c r="AK368">
        <v>0</v>
      </c>
      <c r="AL368">
        <v>0</v>
      </c>
      <c r="AM368">
        <v>1</v>
      </c>
      <c r="AN368">
        <v>0</v>
      </c>
      <c r="AO368">
        <v>0</v>
      </c>
      <c r="AP368" s="23">
        <f>SUM(AC368:AO368)</f>
        <v>5</v>
      </c>
      <c r="AQ368" s="24">
        <f>AP368+AB368+X368+S368+K368</f>
        <v>12</v>
      </c>
      <c r="AR368" s="66">
        <f>AQ368/33</f>
        <v>0.36363636363636365</v>
      </c>
    </row>
    <row r="369" spans="1:44" s="21" customFormat="1" x14ac:dyDescent="0.25">
      <c r="A369">
        <v>364</v>
      </c>
      <c r="B369" t="s">
        <v>916</v>
      </c>
      <c r="C369" t="s">
        <v>1016</v>
      </c>
      <c r="D369" t="s">
        <v>1017</v>
      </c>
      <c r="E369">
        <v>0</v>
      </c>
      <c r="F369">
        <v>1</v>
      </c>
      <c r="G369">
        <v>0</v>
      </c>
      <c r="H369">
        <v>0</v>
      </c>
      <c r="I369">
        <v>1</v>
      </c>
      <c r="J369">
        <v>0</v>
      </c>
      <c r="K369" s="22">
        <f>SUM(E369:J369)</f>
        <v>2</v>
      </c>
      <c r="L369">
        <v>0</v>
      </c>
      <c r="M369">
        <v>1</v>
      </c>
      <c r="N369">
        <v>0</v>
      </c>
      <c r="O369">
        <v>0</v>
      </c>
      <c r="P369">
        <v>0</v>
      </c>
      <c r="Q369">
        <v>0</v>
      </c>
      <c r="R369">
        <v>0</v>
      </c>
      <c r="S369" s="23">
        <f>SUM(L369:R369)</f>
        <v>1</v>
      </c>
      <c r="T369">
        <v>1</v>
      </c>
      <c r="U369">
        <v>1</v>
      </c>
      <c r="V369">
        <v>0</v>
      </c>
      <c r="W369">
        <v>1</v>
      </c>
      <c r="X369" s="23">
        <f>SUM(T369:W369)</f>
        <v>3</v>
      </c>
      <c r="Y369">
        <v>0</v>
      </c>
      <c r="Z369">
        <v>0</v>
      </c>
      <c r="AA369">
        <v>0</v>
      </c>
      <c r="AB369" s="23">
        <f>SUM(Y369:AA369)</f>
        <v>0</v>
      </c>
      <c r="AC369">
        <v>1</v>
      </c>
      <c r="AD369">
        <v>1</v>
      </c>
      <c r="AE369">
        <v>0</v>
      </c>
      <c r="AF369">
        <v>0</v>
      </c>
      <c r="AG369">
        <v>1</v>
      </c>
      <c r="AH369">
        <v>0</v>
      </c>
      <c r="AI369">
        <v>1</v>
      </c>
      <c r="AJ369">
        <v>0</v>
      </c>
      <c r="AK369">
        <v>1</v>
      </c>
      <c r="AL369">
        <v>0</v>
      </c>
      <c r="AM369">
        <v>1</v>
      </c>
      <c r="AN369">
        <v>0</v>
      </c>
      <c r="AO369">
        <v>0</v>
      </c>
      <c r="AP369" s="23">
        <f>SUM(AC369:AO369)</f>
        <v>6</v>
      </c>
      <c r="AQ369" s="24">
        <f>AP369+AB369+X369+S369+K369</f>
        <v>12</v>
      </c>
      <c r="AR369" s="66">
        <f>AQ369/33</f>
        <v>0.36363636363636365</v>
      </c>
    </row>
    <row r="370" spans="1:44" s="21" customFormat="1" x14ac:dyDescent="0.25">
      <c r="A370">
        <v>365</v>
      </c>
      <c r="B370" t="s">
        <v>228</v>
      </c>
      <c r="C370" t="s">
        <v>243</v>
      </c>
      <c r="D370" t="s">
        <v>244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 s="22">
        <f>SUM(E370:J370)</f>
        <v>0</v>
      </c>
      <c r="L370">
        <v>1</v>
      </c>
      <c r="M370">
        <v>1</v>
      </c>
      <c r="N370">
        <v>1</v>
      </c>
      <c r="O370">
        <v>1</v>
      </c>
      <c r="P370">
        <v>0</v>
      </c>
      <c r="Q370">
        <v>0</v>
      </c>
      <c r="R370">
        <v>0</v>
      </c>
      <c r="S370" s="23">
        <f>SUM(L370:R370)</f>
        <v>4</v>
      </c>
      <c r="T370">
        <v>1</v>
      </c>
      <c r="U370">
        <v>1</v>
      </c>
      <c r="V370">
        <v>0</v>
      </c>
      <c r="W370">
        <v>0</v>
      </c>
      <c r="X370" s="23">
        <f>SUM(T370:W370)</f>
        <v>2</v>
      </c>
      <c r="Y370">
        <v>0</v>
      </c>
      <c r="Z370">
        <v>0</v>
      </c>
      <c r="AA370">
        <v>0</v>
      </c>
      <c r="AB370" s="23">
        <f>SUM(Y370:AA370)</f>
        <v>0</v>
      </c>
      <c r="AC370">
        <v>1</v>
      </c>
      <c r="AD370">
        <v>1</v>
      </c>
      <c r="AE370">
        <v>0</v>
      </c>
      <c r="AF370">
        <v>0</v>
      </c>
      <c r="AG370">
        <v>1</v>
      </c>
      <c r="AH370">
        <v>0</v>
      </c>
      <c r="AI370">
        <v>1</v>
      </c>
      <c r="AJ370">
        <v>0</v>
      </c>
      <c r="AK370">
        <v>1</v>
      </c>
      <c r="AL370">
        <v>0</v>
      </c>
      <c r="AM370">
        <v>0</v>
      </c>
      <c r="AN370">
        <v>0</v>
      </c>
      <c r="AO370">
        <v>0</v>
      </c>
      <c r="AP370" s="23">
        <f>SUM(AC370:AO370)</f>
        <v>5</v>
      </c>
      <c r="AQ370" s="24">
        <f>AP370+AB370+X370+S370+K370</f>
        <v>11</v>
      </c>
      <c r="AR370" s="66">
        <f>AQ370/33</f>
        <v>0.33333333333333331</v>
      </c>
    </row>
    <row r="371" spans="1:44" s="21" customFormat="1" x14ac:dyDescent="0.25">
      <c r="A371">
        <v>366</v>
      </c>
      <c r="B371" t="s">
        <v>271</v>
      </c>
      <c r="C371" t="s">
        <v>276</v>
      </c>
      <c r="D371" t="s">
        <v>277</v>
      </c>
      <c r="E371">
        <v>0</v>
      </c>
      <c r="F371">
        <v>1</v>
      </c>
      <c r="G371">
        <v>0</v>
      </c>
      <c r="H371">
        <v>0</v>
      </c>
      <c r="I371">
        <v>1</v>
      </c>
      <c r="J371">
        <v>0</v>
      </c>
      <c r="K371" s="22">
        <f>SUM(E371:J371)</f>
        <v>2</v>
      </c>
      <c r="L371">
        <v>1</v>
      </c>
      <c r="M371">
        <v>0</v>
      </c>
      <c r="N371">
        <v>0</v>
      </c>
      <c r="O371">
        <v>1</v>
      </c>
      <c r="P371">
        <v>0</v>
      </c>
      <c r="Q371">
        <v>0</v>
      </c>
      <c r="R371">
        <v>0</v>
      </c>
      <c r="S371" s="23">
        <f>SUM(L371:R371)</f>
        <v>2</v>
      </c>
      <c r="T371">
        <v>0</v>
      </c>
      <c r="U371">
        <v>0</v>
      </c>
      <c r="V371">
        <v>1</v>
      </c>
      <c r="W371">
        <v>1</v>
      </c>
      <c r="X371" s="23">
        <f>SUM(T371:W371)</f>
        <v>2</v>
      </c>
      <c r="Y371">
        <v>0</v>
      </c>
      <c r="Z371">
        <v>0</v>
      </c>
      <c r="AA371">
        <v>0</v>
      </c>
      <c r="AB371" s="23">
        <f>SUM(Y371:AA371)</f>
        <v>0</v>
      </c>
      <c r="AC371">
        <v>1</v>
      </c>
      <c r="AD371">
        <v>1</v>
      </c>
      <c r="AE371">
        <v>0</v>
      </c>
      <c r="AF371">
        <v>0</v>
      </c>
      <c r="AG371">
        <v>0</v>
      </c>
      <c r="AH371">
        <v>1</v>
      </c>
      <c r="AI371">
        <v>1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1</v>
      </c>
      <c r="AP371" s="23">
        <f>SUM(AC371:AO371)</f>
        <v>5</v>
      </c>
      <c r="AQ371" s="24">
        <f>AP371+AB371+X371+S371+K371</f>
        <v>11</v>
      </c>
      <c r="AR371" s="66">
        <f>AQ371/33</f>
        <v>0.33333333333333331</v>
      </c>
    </row>
    <row r="372" spans="1:44" s="21" customFormat="1" x14ac:dyDescent="0.25">
      <c r="A372">
        <v>367</v>
      </c>
      <c r="B372" t="s">
        <v>358</v>
      </c>
      <c r="C372" t="s">
        <v>368</v>
      </c>
      <c r="D372" t="s">
        <v>369</v>
      </c>
      <c r="E372">
        <v>0</v>
      </c>
      <c r="F372">
        <v>0</v>
      </c>
      <c r="G372">
        <v>1</v>
      </c>
      <c r="H372">
        <v>0</v>
      </c>
      <c r="I372">
        <v>0</v>
      </c>
      <c r="J372">
        <v>0</v>
      </c>
      <c r="K372" s="22">
        <f>SUM(E372:J372)</f>
        <v>1</v>
      </c>
      <c r="L372">
        <v>1</v>
      </c>
      <c r="M372">
        <v>1</v>
      </c>
      <c r="N372">
        <v>0</v>
      </c>
      <c r="O372">
        <v>0</v>
      </c>
      <c r="P372">
        <v>0</v>
      </c>
      <c r="Q372">
        <v>0</v>
      </c>
      <c r="R372">
        <v>0</v>
      </c>
      <c r="S372" s="23">
        <f>SUM(L372:R372)</f>
        <v>2</v>
      </c>
      <c r="T372">
        <v>1</v>
      </c>
      <c r="U372">
        <v>1</v>
      </c>
      <c r="V372">
        <v>1</v>
      </c>
      <c r="W372">
        <v>0</v>
      </c>
      <c r="X372" s="23">
        <f>SUM(T372:W372)</f>
        <v>3</v>
      </c>
      <c r="Y372">
        <v>0</v>
      </c>
      <c r="Z372">
        <v>0</v>
      </c>
      <c r="AA372">
        <v>0</v>
      </c>
      <c r="AB372" s="23">
        <f>SUM(Y372:AA372)</f>
        <v>0</v>
      </c>
      <c r="AC372">
        <v>1</v>
      </c>
      <c r="AD372">
        <v>1</v>
      </c>
      <c r="AE372">
        <v>0</v>
      </c>
      <c r="AF372">
        <v>0</v>
      </c>
      <c r="AG372">
        <v>0</v>
      </c>
      <c r="AH372">
        <v>0</v>
      </c>
      <c r="AI372">
        <v>1</v>
      </c>
      <c r="AJ372">
        <v>1</v>
      </c>
      <c r="AK372">
        <v>0</v>
      </c>
      <c r="AL372">
        <v>0</v>
      </c>
      <c r="AM372">
        <v>1</v>
      </c>
      <c r="AN372">
        <v>0</v>
      </c>
      <c r="AO372">
        <v>0</v>
      </c>
      <c r="AP372" s="23">
        <f>SUM(AC372:AO372)</f>
        <v>5</v>
      </c>
      <c r="AQ372" s="24">
        <f>AP372+AB372+X372+S372+K372</f>
        <v>11</v>
      </c>
      <c r="AR372" s="66">
        <f>AQ372/33</f>
        <v>0.33333333333333331</v>
      </c>
    </row>
    <row r="373" spans="1:44" s="21" customFormat="1" x14ac:dyDescent="0.25">
      <c r="A373">
        <v>368</v>
      </c>
      <c r="B373" t="s">
        <v>399</v>
      </c>
      <c r="C373" t="s">
        <v>421</v>
      </c>
      <c r="D373" t="s">
        <v>422</v>
      </c>
      <c r="E373">
        <v>0</v>
      </c>
      <c r="F373">
        <v>0</v>
      </c>
      <c r="G373">
        <v>1</v>
      </c>
      <c r="H373">
        <v>0</v>
      </c>
      <c r="I373">
        <v>0</v>
      </c>
      <c r="J373">
        <v>0</v>
      </c>
      <c r="K373" s="22">
        <f>SUM(E373:J373)</f>
        <v>1</v>
      </c>
      <c r="L373">
        <v>0</v>
      </c>
      <c r="M373">
        <v>1</v>
      </c>
      <c r="N373">
        <v>0</v>
      </c>
      <c r="O373">
        <v>1</v>
      </c>
      <c r="P373">
        <v>0</v>
      </c>
      <c r="Q373">
        <v>0</v>
      </c>
      <c r="R373">
        <v>0</v>
      </c>
      <c r="S373" s="23">
        <f>SUM(L373:R373)</f>
        <v>2</v>
      </c>
      <c r="T373">
        <v>1</v>
      </c>
      <c r="U373">
        <v>0</v>
      </c>
      <c r="V373">
        <v>0</v>
      </c>
      <c r="W373">
        <v>0</v>
      </c>
      <c r="X373" s="23">
        <f>SUM(T373:W373)</f>
        <v>1</v>
      </c>
      <c r="Y373">
        <v>0</v>
      </c>
      <c r="Z373">
        <v>0</v>
      </c>
      <c r="AA373">
        <v>0</v>
      </c>
      <c r="AB373" s="23">
        <f>SUM(Y373:AA373)</f>
        <v>0</v>
      </c>
      <c r="AC373">
        <v>1</v>
      </c>
      <c r="AD373">
        <v>1</v>
      </c>
      <c r="AE373">
        <v>0</v>
      </c>
      <c r="AF373">
        <v>1</v>
      </c>
      <c r="AG373">
        <v>0</v>
      </c>
      <c r="AH373">
        <v>0</v>
      </c>
      <c r="AI373">
        <v>1</v>
      </c>
      <c r="AJ373">
        <v>0</v>
      </c>
      <c r="AK373">
        <v>0</v>
      </c>
      <c r="AL373">
        <v>1</v>
      </c>
      <c r="AM373">
        <v>1</v>
      </c>
      <c r="AN373">
        <v>1</v>
      </c>
      <c r="AO373">
        <v>0</v>
      </c>
      <c r="AP373" s="23">
        <f>SUM(AC373:AO373)</f>
        <v>7</v>
      </c>
      <c r="AQ373" s="24">
        <f>AP373+AB373+X373+S373+K373</f>
        <v>11</v>
      </c>
      <c r="AR373" s="66">
        <f>AQ373/33</f>
        <v>0.33333333333333331</v>
      </c>
    </row>
    <row r="374" spans="1:44" s="21" customFormat="1" x14ac:dyDescent="0.25">
      <c r="A374">
        <v>369</v>
      </c>
      <c r="B374" t="s">
        <v>788</v>
      </c>
      <c r="C374" t="s">
        <v>803</v>
      </c>
      <c r="D374"/>
      <c r="E374">
        <v>0</v>
      </c>
      <c r="F374">
        <v>0</v>
      </c>
      <c r="G374">
        <v>1</v>
      </c>
      <c r="H374">
        <v>0</v>
      </c>
      <c r="I374">
        <v>1</v>
      </c>
      <c r="J374">
        <v>0</v>
      </c>
      <c r="K374" s="22">
        <f>SUM(E374:J374)</f>
        <v>2</v>
      </c>
      <c r="L374">
        <v>1</v>
      </c>
      <c r="M374">
        <v>1</v>
      </c>
      <c r="N374">
        <v>1</v>
      </c>
      <c r="O374">
        <v>0</v>
      </c>
      <c r="P374">
        <v>0</v>
      </c>
      <c r="Q374">
        <v>0</v>
      </c>
      <c r="R374">
        <v>0</v>
      </c>
      <c r="S374" s="23">
        <f>SUM(L374:R374)</f>
        <v>3</v>
      </c>
      <c r="T374">
        <v>1</v>
      </c>
      <c r="U374">
        <v>0</v>
      </c>
      <c r="V374">
        <v>0</v>
      </c>
      <c r="W374">
        <v>0</v>
      </c>
      <c r="X374" s="23">
        <f>SUM(T374:W374)</f>
        <v>1</v>
      </c>
      <c r="Y374">
        <v>0</v>
      </c>
      <c r="Z374">
        <v>0</v>
      </c>
      <c r="AA374">
        <v>0</v>
      </c>
      <c r="AB374" s="23">
        <f>SUM(Y374:AA374)</f>
        <v>0</v>
      </c>
      <c r="AC374">
        <v>1</v>
      </c>
      <c r="AD374">
        <v>1</v>
      </c>
      <c r="AE374">
        <v>0</v>
      </c>
      <c r="AF374">
        <v>0</v>
      </c>
      <c r="AG374">
        <v>1</v>
      </c>
      <c r="AH374">
        <v>0</v>
      </c>
      <c r="AI374">
        <v>1</v>
      </c>
      <c r="AJ374">
        <v>0</v>
      </c>
      <c r="AK374">
        <v>0</v>
      </c>
      <c r="AL374">
        <v>0</v>
      </c>
      <c r="AM374">
        <v>1</v>
      </c>
      <c r="AN374">
        <v>0</v>
      </c>
      <c r="AO374">
        <v>0</v>
      </c>
      <c r="AP374" s="23">
        <f>SUM(AC374:AO374)</f>
        <v>5</v>
      </c>
      <c r="AQ374" s="24">
        <f>AP374+AB374+X374+S374+K374</f>
        <v>11</v>
      </c>
      <c r="AR374" s="66">
        <f>AQ374/33</f>
        <v>0.33333333333333331</v>
      </c>
    </row>
    <row r="375" spans="1:44" s="21" customFormat="1" x14ac:dyDescent="0.25">
      <c r="A375">
        <v>370</v>
      </c>
      <c r="B375" t="s">
        <v>831</v>
      </c>
      <c r="C375" t="s">
        <v>834</v>
      </c>
      <c r="D375" t="s">
        <v>835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 s="22">
        <f>SUM(E375:J375)</f>
        <v>0</v>
      </c>
      <c r="L375">
        <v>1</v>
      </c>
      <c r="M375">
        <v>1</v>
      </c>
      <c r="N375">
        <v>0</v>
      </c>
      <c r="O375">
        <v>1</v>
      </c>
      <c r="P375">
        <v>0</v>
      </c>
      <c r="Q375">
        <v>0</v>
      </c>
      <c r="R375">
        <v>0</v>
      </c>
      <c r="S375" s="23">
        <f>SUM(L375:R375)</f>
        <v>3</v>
      </c>
      <c r="T375">
        <v>1</v>
      </c>
      <c r="U375">
        <v>1</v>
      </c>
      <c r="V375">
        <v>0</v>
      </c>
      <c r="W375">
        <v>1</v>
      </c>
      <c r="X375" s="23">
        <f>SUM(T375:W375)</f>
        <v>3</v>
      </c>
      <c r="Y375">
        <v>0</v>
      </c>
      <c r="Z375">
        <v>0</v>
      </c>
      <c r="AA375">
        <v>0</v>
      </c>
      <c r="AB375" s="23">
        <f>SUM(Y375:AA375)</f>
        <v>0</v>
      </c>
      <c r="AC375">
        <v>1</v>
      </c>
      <c r="AD375">
        <v>1</v>
      </c>
      <c r="AE375">
        <v>0</v>
      </c>
      <c r="AF375">
        <v>0</v>
      </c>
      <c r="AG375">
        <v>1</v>
      </c>
      <c r="AH375">
        <v>1</v>
      </c>
      <c r="AI375">
        <v>0</v>
      </c>
      <c r="AJ375">
        <v>0</v>
      </c>
      <c r="AK375">
        <v>0</v>
      </c>
      <c r="AL375">
        <v>0</v>
      </c>
      <c r="AM375">
        <v>1</v>
      </c>
      <c r="AN375">
        <v>0</v>
      </c>
      <c r="AO375">
        <v>0</v>
      </c>
      <c r="AP375" s="23">
        <f>SUM(AC375:AO375)</f>
        <v>5</v>
      </c>
      <c r="AQ375" s="24">
        <f>AP375+AB375+X375+S375+K375</f>
        <v>11</v>
      </c>
      <c r="AR375" s="66">
        <f>AQ375/33</f>
        <v>0.33333333333333331</v>
      </c>
    </row>
    <row r="376" spans="1:44" s="21" customFormat="1" x14ac:dyDescent="0.25">
      <c r="A376">
        <v>371</v>
      </c>
      <c r="B376" t="s">
        <v>271</v>
      </c>
      <c r="C376" t="s">
        <v>274</v>
      </c>
      <c r="D376" t="s">
        <v>275</v>
      </c>
      <c r="E376">
        <v>0</v>
      </c>
      <c r="F376">
        <v>0</v>
      </c>
      <c r="G376">
        <v>1</v>
      </c>
      <c r="H376">
        <v>0</v>
      </c>
      <c r="I376">
        <v>0</v>
      </c>
      <c r="J376">
        <v>1</v>
      </c>
      <c r="K376" s="22">
        <f>SUM(E376:J376)</f>
        <v>2</v>
      </c>
      <c r="L376">
        <v>1</v>
      </c>
      <c r="M376">
        <v>1</v>
      </c>
      <c r="N376">
        <v>1</v>
      </c>
      <c r="O376">
        <v>0</v>
      </c>
      <c r="P376">
        <v>0</v>
      </c>
      <c r="Q376">
        <v>0</v>
      </c>
      <c r="R376">
        <v>0</v>
      </c>
      <c r="S376" s="23">
        <f>SUM(L376:R376)</f>
        <v>3</v>
      </c>
      <c r="T376">
        <v>1</v>
      </c>
      <c r="U376">
        <v>0</v>
      </c>
      <c r="V376">
        <v>1</v>
      </c>
      <c r="W376">
        <v>0</v>
      </c>
      <c r="X376" s="23">
        <f>SUM(T376:W376)</f>
        <v>2</v>
      </c>
      <c r="Y376">
        <v>0</v>
      </c>
      <c r="Z376">
        <v>0</v>
      </c>
      <c r="AA376">
        <v>0</v>
      </c>
      <c r="AB376" s="23">
        <f>SUM(Y376:AA376)</f>
        <v>0</v>
      </c>
      <c r="AC376">
        <v>1</v>
      </c>
      <c r="AD376">
        <v>1</v>
      </c>
      <c r="AE376">
        <v>0</v>
      </c>
      <c r="AF376">
        <v>0</v>
      </c>
      <c r="AG376">
        <v>0</v>
      </c>
      <c r="AH376">
        <v>0</v>
      </c>
      <c r="AI376">
        <v>1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 s="23">
        <f>SUM(AC376:AO376)</f>
        <v>3</v>
      </c>
      <c r="AQ376" s="24">
        <f>AP376+AB376+X376+S376+K376</f>
        <v>10</v>
      </c>
      <c r="AR376" s="66">
        <f>AQ376/33</f>
        <v>0.30303030303030304</v>
      </c>
    </row>
    <row r="377" spans="1:44" s="21" customFormat="1" x14ac:dyDescent="0.25">
      <c r="A377">
        <v>372</v>
      </c>
      <c r="B377" t="s">
        <v>271</v>
      </c>
      <c r="C377" t="s">
        <v>278</v>
      </c>
      <c r="D377" t="s">
        <v>279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 s="22">
        <f>SUM(E377:J377)</f>
        <v>0</v>
      </c>
      <c r="L377">
        <v>0</v>
      </c>
      <c r="M377">
        <v>1</v>
      </c>
      <c r="N377">
        <v>0</v>
      </c>
      <c r="O377">
        <v>1</v>
      </c>
      <c r="P377">
        <v>0</v>
      </c>
      <c r="Q377">
        <v>0</v>
      </c>
      <c r="R377">
        <v>0</v>
      </c>
      <c r="S377" s="23">
        <f>SUM(L377:R377)</f>
        <v>2</v>
      </c>
      <c r="T377">
        <v>1</v>
      </c>
      <c r="U377">
        <v>1</v>
      </c>
      <c r="V377">
        <v>1</v>
      </c>
      <c r="W377">
        <v>1</v>
      </c>
      <c r="X377" s="23">
        <f>SUM(T377:W377)</f>
        <v>4</v>
      </c>
      <c r="Y377">
        <v>0</v>
      </c>
      <c r="Z377">
        <v>0</v>
      </c>
      <c r="AA377">
        <v>0</v>
      </c>
      <c r="AB377" s="23">
        <f>SUM(Y377:AA377)</f>
        <v>0</v>
      </c>
      <c r="AC377">
        <v>1</v>
      </c>
      <c r="AD377">
        <v>1</v>
      </c>
      <c r="AE377">
        <v>0</v>
      </c>
      <c r="AF377">
        <v>0</v>
      </c>
      <c r="AG377">
        <v>0</v>
      </c>
      <c r="AH377">
        <v>0</v>
      </c>
      <c r="AI377">
        <v>1</v>
      </c>
      <c r="AJ377">
        <v>0</v>
      </c>
      <c r="AK377">
        <v>0</v>
      </c>
      <c r="AL377">
        <v>0</v>
      </c>
      <c r="AM377">
        <v>1</v>
      </c>
      <c r="AN377">
        <v>0</v>
      </c>
      <c r="AO377">
        <v>0</v>
      </c>
      <c r="AP377" s="23">
        <f>SUM(AC377:AO377)</f>
        <v>4</v>
      </c>
      <c r="AQ377" s="24">
        <f>AP377+AB377+X377+S377+K377</f>
        <v>10</v>
      </c>
      <c r="AR377" s="66">
        <f>AQ377/33</f>
        <v>0.30303030303030304</v>
      </c>
    </row>
    <row r="378" spans="1:44" s="21" customFormat="1" x14ac:dyDescent="0.25">
      <c r="A378">
        <v>373</v>
      </c>
      <c r="B378" t="s">
        <v>745</v>
      </c>
      <c r="C378" t="s">
        <v>758</v>
      </c>
      <c r="D378" t="s">
        <v>759</v>
      </c>
      <c r="E378">
        <v>0</v>
      </c>
      <c r="F378">
        <v>0</v>
      </c>
      <c r="G378">
        <v>1</v>
      </c>
      <c r="H378">
        <v>0</v>
      </c>
      <c r="I378">
        <v>0</v>
      </c>
      <c r="J378">
        <v>0</v>
      </c>
      <c r="K378" s="22">
        <f>SUM(E378:J378)</f>
        <v>1</v>
      </c>
      <c r="L378">
        <v>1</v>
      </c>
      <c r="M378">
        <v>1</v>
      </c>
      <c r="N378">
        <v>1</v>
      </c>
      <c r="O378">
        <v>0</v>
      </c>
      <c r="P378">
        <v>0</v>
      </c>
      <c r="Q378">
        <v>0</v>
      </c>
      <c r="R378">
        <v>0</v>
      </c>
      <c r="S378" s="23">
        <f>SUM(L378:R378)</f>
        <v>3</v>
      </c>
      <c r="T378">
        <v>1</v>
      </c>
      <c r="U378">
        <v>1</v>
      </c>
      <c r="V378">
        <v>0</v>
      </c>
      <c r="W378">
        <v>1</v>
      </c>
      <c r="X378" s="23">
        <f>SUM(T378:W378)</f>
        <v>3</v>
      </c>
      <c r="Y378">
        <v>0</v>
      </c>
      <c r="Z378">
        <v>0</v>
      </c>
      <c r="AA378">
        <v>0</v>
      </c>
      <c r="AB378" s="23">
        <f>SUM(Y378:AA378)</f>
        <v>0</v>
      </c>
      <c r="AC378">
        <v>1</v>
      </c>
      <c r="AD378">
        <v>1</v>
      </c>
      <c r="AE378">
        <v>0</v>
      </c>
      <c r="AF378">
        <v>0</v>
      </c>
      <c r="AG378">
        <v>0</v>
      </c>
      <c r="AH378">
        <v>0</v>
      </c>
      <c r="AI378">
        <v>1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 s="23">
        <f>SUM(AC378:AO378)</f>
        <v>3</v>
      </c>
      <c r="AQ378" s="24">
        <f>AP378+AB378+X378+S378+K378</f>
        <v>10</v>
      </c>
      <c r="AR378" s="66">
        <f>AQ378/33</f>
        <v>0.30303030303030304</v>
      </c>
    </row>
    <row r="379" spans="1:44" s="21" customFormat="1" x14ac:dyDescent="0.25">
      <c r="A379">
        <v>374</v>
      </c>
      <c r="B379" t="s">
        <v>504</v>
      </c>
      <c r="C379" t="s">
        <v>502</v>
      </c>
      <c r="D379" t="s">
        <v>503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 s="22">
        <f>SUM(E379:J379)</f>
        <v>0</v>
      </c>
      <c r="L379">
        <v>1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 s="23">
        <f>SUM(L379:R379)</f>
        <v>2</v>
      </c>
      <c r="T379">
        <v>0</v>
      </c>
      <c r="U379">
        <v>0</v>
      </c>
      <c r="V379">
        <v>0</v>
      </c>
      <c r="W379">
        <v>1</v>
      </c>
      <c r="X379" s="23">
        <f>SUM(T379:W379)</f>
        <v>1</v>
      </c>
      <c r="Y379">
        <v>0</v>
      </c>
      <c r="Z379">
        <v>0</v>
      </c>
      <c r="AA379">
        <v>0</v>
      </c>
      <c r="AB379" s="23">
        <f>SUM(Y379:AA379)</f>
        <v>0</v>
      </c>
      <c r="AC379">
        <v>1</v>
      </c>
      <c r="AD379">
        <v>1</v>
      </c>
      <c r="AE379">
        <v>0</v>
      </c>
      <c r="AF379">
        <v>0</v>
      </c>
      <c r="AG379">
        <v>0</v>
      </c>
      <c r="AH379">
        <v>0</v>
      </c>
      <c r="AI379">
        <v>1</v>
      </c>
      <c r="AJ379">
        <v>1</v>
      </c>
      <c r="AK379">
        <v>1</v>
      </c>
      <c r="AL379">
        <v>0</v>
      </c>
      <c r="AM379">
        <v>0</v>
      </c>
      <c r="AN379">
        <v>0</v>
      </c>
      <c r="AO379">
        <v>1</v>
      </c>
      <c r="AP379" s="23">
        <f>SUM(AC379:AO379)</f>
        <v>6</v>
      </c>
      <c r="AQ379" s="24">
        <f>AP379+AB379+X379+S379+K379</f>
        <v>9</v>
      </c>
      <c r="AR379" s="66">
        <f>AQ379/33</f>
        <v>0.27272727272727271</v>
      </c>
    </row>
    <row r="380" spans="1:44" s="21" customFormat="1" x14ac:dyDescent="0.25">
      <c r="A380">
        <v>375</v>
      </c>
      <c r="B380" t="s">
        <v>540</v>
      </c>
      <c r="C380" t="s">
        <v>563</v>
      </c>
      <c r="D380" t="s">
        <v>564</v>
      </c>
      <c r="E380">
        <v>0</v>
      </c>
      <c r="F380">
        <v>1</v>
      </c>
      <c r="G380">
        <v>0</v>
      </c>
      <c r="H380">
        <v>0</v>
      </c>
      <c r="I380">
        <v>1</v>
      </c>
      <c r="J380">
        <v>0</v>
      </c>
      <c r="K380" s="22">
        <f>SUM(E380:J380)</f>
        <v>2</v>
      </c>
      <c r="L380">
        <v>1</v>
      </c>
      <c r="M380">
        <v>1</v>
      </c>
      <c r="N380">
        <v>1</v>
      </c>
      <c r="O380">
        <v>0</v>
      </c>
      <c r="P380">
        <v>0</v>
      </c>
      <c r="Q380">
        <v>0</v>
      </c>
      <c r="R380">
        <v>0</v>
      </c>
      <c r="S380" s="23">
        <f>SUM(L380:R380)</f>
        <v>3</v>
      </c>
      <c r="T380">
        <v>0</v>
      </c>
      <c r="U380">
        <v>0</v>
      </c>
      <c r="V380">
        <v>0</v>
      </c>
      <c r="W380">
        <v>0</v>
      </c>
      <c r="X380" s="23">
        <f>SUM(T380:W380)</f>
        <v>0</v>
      </c>
      <c r="Y380">
        <v>0</v>
      </c>
      <c r="Z380">
        <v>0</v>
      </c>
      <c r="AA380">
        <v>0</v>
      </c>
      <c r="AB380" s="23">
        <f>SUM(Y380:AA380)</f>
        <v>0</v>
      </c>
      <c r="AC380">
        <v>1</v>
      </c>
      <c r="AD380">
        <v>1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1</v>
      </c>
      <c r="AK380">
        <v>0</v>
      </c>
      <c r="AL380">
        <v>0</v>
      </c>
      <c r="AM380">
        <v>0</v>
      </c>
      <c r="AN380">
        <v>0</v>
      </c>
      <c r="AO380">
        <v>1</v>
      </c>
      <c r="AP380" s="23">
        <f>SUM(AC380:AO380)</f>
        <v>4</v>
      </c>
      <c r="AQ380" s="24">
        <f>AP380+AB380+X380+S380+K380</f>
        <v>9</v>
      </c>
      <c r="AR380" s="66">
        <f>AQ380/33</f>
        <v>0.27272727272727271</v>
      </c>
    </row>
    <row r="381" spans="1:44" s="21" customFormat="1" x14ac:dyDescent="0.25">
      <c r="A381">
        <v>376</v>
      </c>
      <c r="B381" t="s">
        <v>642</v>
      </c>
      <c r="C381" t="s">
        <v>643</v>
      </c>
      <c r="D381" t="s">
        <v>644</v>
      </c>
      <c r="E381">
        <v>0</v>
      </c>
      <c r="F381">
        <v>0</v>
      </c>
      <c r="G381">
        <v>1</v>
      </c>
      <c r="H381">
        <v>0</v>
      </c>
      <c r="I381">
        <v>0</v>
      </c>
      <c r="J381">
        <v>1</v>
      </c>
      <c r="K381" s="22">
        <f>SUM(E381:J381)</f>
        <v>2</v>
      </c>
      <c r="L381">
        <v>1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 s="23">
        <f>SUM(L381:R381)</f>
        <v>2</v>
      </c>
      <c r="T381">
        <v>1</v>
      </c>
      <c r="U381">
        <v>0</v>
      </c>
      <c r="V381">
        <v>0</v>
      </c>
      <c r="W381">
        <v>0</v>
      </c>
      <c r="X381" s="23">
        <f>SUM(T381:W381)</f>
        <v>1</v>
      </c>
      <c r="Y381">
        <v>0</v>
      </c>
      <c r="Z381">
        <v>0</v>
      </c>
      <c r="AA381">
        <v>0</v>
      </c>
      <c r="AB381" s="23">
        <f>SUM(Y381:AA381)</f>
        <v>0</v>
      </c>
      <c r="AC381">
        <v>1</v>
      </c>
      <c r="AD381">
        <v>1</v>
      </c>
      <c r="AE381">
        <v>0</v>
      </c>
      <c r="AF381">
        <v>0</v>
      </c>
      <c r="AG381">
        <v>0</v>
      </c>
      <c r="AH381">
        <v>0</v>
      </c>
      <c r="AI381">
        <v>1</v>
      </c>
      <c r="AJ381">
        <v>0</v>
      </c>
      <c r="AK381">
        <v>0</v>
      </c>
      <c r="AL381">
        <v>0</v>
      </c>
      <c r="AM381">
        <v>1</v>
      </c>
      <c r="AN381">
        <v>0</v>
      </c>
      <c r="AO381">
        <v>0</v>
      </c>
      <c r="AP381" s="23">
        <f>SUM(AC381:AO381)</f>
        <v>4</v>
      </c>
      <c r="AQ381" s="24">
        <f>AP381+AB381+X381+S381+K381</f>
        <v>9</v>
      </c>
      <c r="AR381" s="66">
        <f>AQ381/33</f>
        <v>0.27272727272727271</v>
      </c>
    </row>
    <row r="382" spans="1:44" s="21" customFormat="1" x14ac:dyDescent="0.25">
      <c r="A382">
        <v>377</v>
      </c>
      <c r="B382" t="s">
        <v>788</v>
      </c>
      <c r="C382" t="s">
        <v>797</v>
      </c>
      <c r="D382" t="s">
        <v>798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 s="22">
        <f>SUM(E382:J382)</f>
        <v>0</v>
      </c>
      <c r="L382">
        <v>0</v>
      </c>
      <c r="M382">
        <v>0</v>
      </c>
      <c r="N382">
        <v>1</v>
      </c>
      <c r="O382">
        <v>0</v>
      </c>
      <c r="P382">
        <v>0</v>
      </c>
      <c r="Q382">
        <v>0</v>
      </c>
      <c r="R382">
        <v>0</v>
      </c>
      <c r="S382" s="23">
        <f>SUM(L382:R382)</f>
        <v>1</v>
      </c>
      <c r="T382">
        <v>1</v>
      </c>
      <c r="U382">
        <v>1</v>
      </c>
      <c r="V382">
        <v>1</v>
      </c>
      <c r="W382">
        <v>0</v>
      </c>
      <c r="X382" s="23">
        <f>SUM(T382:W382)</f>
        <v>3</v>
      </c>
      <c r="Y382">
        <v>0</v>
      </c>
      <c r="Z382">
        <v>0</v>
      </c>
      <c r="AA382">
        <v>0</v>
      </c>
      <c r="AB382" s="23">
        <f>SUM(Y382:AA382)</f>
        <v>0</v>
      </c>
      <c r="AC382">
        <v>1</v>
      </c>
      <c r="AD382">
        <v>1</v>
      </c>
      <c r="AE382">
        <v>0</v>
      </c>
      <c r="AF382">
        <v>0</v>
      </c>
      <c r="AG382">
        <v>0</v>
      </c>
      <c r="AH382">
        <v>0</v>
      </c>
      <c r="AI382">
        <v>1</v>
      </c>
      <c r="AJ382">
        <v>1</v>
      </c>
      <c r="AK382">
        <v>0</v>
      </c>
      <c r="AL382">
        <v>0</v>
      </c>
      <c r="AM382">
        <v>0</v>
      </c>
      <c r="AN382">
        <v>0</v>
      </c>
      <c r="AO382">
        <v>0</v>
      </c>
      <c r="AP382" s="23">
        <f>SUM(AC382:AO382)</f>
        <v>4</v>
      </c>
      <c r="AQ382" s="24">
        <f>AP382+AB382+X382+S382+K382</f>
        <v>8</v>
      </c>
      <c r="AR382" s="66">
        <f>AQ382/33</f>
        <v>0.24242424242424243</v>
      </c>
    </row>
    <row r="383" spans="1:44" s="21" customFormat="1" x14ac:dyDescent="0.25">
      <c r="A383">
        <v>378</v>
      </c>
      <c r="B383" t="s">
        <v>540</v>
      </c>
      <c r="C383" t="s">
        <v>549</v>
      </c>
      <c r="D383" t="s">
        <v>550</v>
      </c>
      <c r="E383">
        <v>0</v>
      </c>
      <c r="F383">
        <v>0</v>
      </c>
      <c r="G383">
        <v>1</v>
      </c>
      <c r="H383">
        <v>0</v>
      </c>
      <c r="I383">
        <v>0</v>
      </c>
      <c r="J383">
        <v>0</v>
      </c>
      <c r="K383" s="22">
        <f>SUM(E383:J383)</f>
        <v>1</v>
      </c>
      <c r="L383">
        <v>1</v>
      </c>
      <c r="M383">
        <v>0</v>
      </c>
      <c r="N383">
        <v>0</v>
      </c>
      <c r="O383">
        <v>1</v>
      </c>
      <c r="P383">
        <v>0</v>
      </c>
      <c r="Q383">
        <v>0</v>
      </c>
      <c r="R383">
        <v>0</v>
      </c>
      <c r="S383" s="23">
        <f>SUM(L383:R383)</f>
        <v>2</v>
      </c>
      <c r="T383">
        <v>0</v>
      </c>
      <c r="U383">
        <v>1</v>
      </c>
      <c r="V383">
        <v>0</v>
      </c>
      <c r="W383">
        <v>0</v>
      </c>
      <c r="X383" s="23">
        <f>SUM(T383:W383)</f>
        <v>1</v>
      </c>
      <c r="Y383">
        <v>0</v>
      </c>
      <c r="Z383">
        <v>0</v>
      </c>
      <c r="AA383">
        <v>0</v>
      </c>
      <c r="AB383" s="23">
        <f>SUM(Y383:AA383)</f>
        <v>0</v>
      </c>
      <c r="AC383">
        <v>1</v>
      </c>
      <c r="AD383">
        <v>1</v>
      </c>
      <c r="AE383">
        <v>0</v>
      </c>
      <c r="AF383">
        <v>0</v>
      </c>
      <c r="AG383">
        <v>0</v>
      </c>
      <c r="AH383">
        <v>0</v>
      </c>
      <c r="AI383">
        <v>1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 s="23">
        <f>SUM(AC383:AO383)</f>
        <v>3</v>
      </c>
      <c r="AQ383" s="24">
        <f>AP383+AB383+X383+S383+K383</f>
        <v>7</v>
      </c>
      <c r="AR383" s="66">
        <f>AQ383/33</f>
        <v>0.21212121212121213</v>
      </c>
    </row>
    <row r="384" spans="1:44" s="21" customFormat="1" x14ac:dyDescent="0.25">
      <c r="A384">
        <v>379</v>
      </c>
      <c r="B384" t="s">
        <v>540</v>
      </c>
      <c r="C384" t="s">
        <v>547</v>
      </c>
      <c r="D384" t="s">
        <v>548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 s="22">
        <f>SUM(E384:J384)</f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 s="23">
        <f>SUM(L384:R384)</f>
        <v>0</v>
      </c>
      <c r="T384">
        <v>1</v>
      </c>
      <c r="U384">
        <v>1</v>
      </c>
      <c r="V384">
        <v>1</v>
      </c>
      <c r="W384">
        <v>0</v>
      </c>
      <c r="X384" s="23">
        <f>SUM(T384:W384)</f>
        <v>3</v>
      </c>
      <c r="Y384">
        <v>0</v>
      </c>
      <c r="Z384">
        <v>0</v>
      </c>
      <c r="AA384">
        <v>0</v>
      </c>
      <c r="AB384" s="23">
        <f>SUM(Y384:AA384)</f>
        <v>0</v>
      </c>
      <c r="AC384">
        <v>1</v>
      </c>
      <c r="AD384">
        <v>1</v>
      </c>
      <c r="AE384">
        <v>0</v>
      </c>
      <c r="AF384">
        <v>0</v>
      </c>
      <c r="AG384">
        <v>0</v>
      </c>
      <c r="AH384">
        <v>0</v>
      </c>
      <c r="AI384">
        <v>1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 s="23">
        <f>SUM(AC384:AO384)</f>
        <v>3</v>
      </c>
      <c r="AQ384" s="24">
        <f>AP384+AB384+X384+S384+K384</f>
        <v>6</v>
      </c>
      <c r="AR384" s="66">
        <f>AQ384/33</f>
        <v>0.18181818181818182</v>
      </c>
    </row>
    <row r="385" spans="5:41" x14ac:dyDescent="0.25">
      <c r="E385">
        <f>SUM(E6:E384)</f>
        <v>144</v>
      </c>
      <c r="F385">
        <f t="shared" ref="F385:AO385" si="0">SUM(F6:F384)</f>
        <v>229</v>
      </c>
      <c r="G385">
        <f t="shared" si="0"/>
        <v>263</v>
      </c>
      <c r="H385">
        <f t="shared" si="0"/>
        <v>38</v>
      </c>
      <c r="I385">
        <f t="shared" si="0"/>
        <v>298</v>
      </c>
      <c r="J385">
        <f t="shared" si="0"/>
        <v>193</v>
      </c>
      <c r="L385">
        <f t="shared" si="0"/>
        <v>275</v>
      </c>
      <c r="M385">
        <f t="shared" si="0"/>
        <v>360</v>
      </c>
      <c r="N385">
        <f t="shared" si="0"/>
        <v>322</v>
      </c>
      <c r="O385">
        <f t="shared" si="0"/>
        <v>269</v>
      </c>
      <c r="P385">
        <f t="shared" si="0"/>
        <v>114</v>
      </c>
      <c r="Q385">
        <f t="shared" si="0"/>
        <v>10</v>
      </c>
      <c r="R385">
        <f t="shared" si="0"/>
        <v>1</v>
      </c>
      <c r="T385">
        <f t="shared" si="0"/>
        <v>372</v>
      </c>
      <c r="U385">
        <f t="shared" si="0"/>
        <v>368</v>
      </c>
      <c r="V385">
        <f t="shared" si="0"/>
        <v>279</v>
      </c>
      <c r="W385">
        <f t="shared" si="0"/>
        <v>334</v>
      </c>
      <c r="Y385">
        <f t="shared" si="0"/>
        <v>249</v>
      </c>
      <c r="Z385">
        <f t="shared" si="0"/>
        <v>236</v>
      </c>
      <c r="AA385">
        <f t="shared" si="0"/>
        <v>127</v>
      </c>
      <c r="AC385">
        <f t="shared" si="0"/>
        <v>379</v>
      </c>
      <c r="AD385">
        <f t="shared" si="0"/>
        <v>378</v>
      </c>
      <c r="AE385">
        <f t="shared" si="0"/>
        <v>174</v>
      </c>
      <c r="AF385">
        <f t="shared" si="0"/>
        <v>202</v>
      </c>
      <c r="AG385">
        <f t="shared" si="0"/>
        <v>306</v>
      </c>
      <c r="AH385">
        <f t="shared" si="0"/>
        <v>268</v>
      </c>
      <c r="AI385">
        <f t="shared" si="0"/>
        <v>374</v>
      </c>
      <c r="AJ385">
        <f t="shared" si="0"/>
        <v>147</v>
      </c>
      <c r="AK385">
        <f t="shared" si="0"/>
        <v>328</v>
      </c>
      <c r="AL385">
        <f t="shared" si="0"/>
        <v>127</v>
      </c>
      <c r="AM385">
        <f t="shared" si="0"/>
        <v>331</v>
      </c>
      <c r="AN385">
        <f t="shared" si="0"/>
        <v>255</v>
      </c>
      <c r="AO385">
        <f t="shared" si="0"/>
        <v>154</v>
      </c>
    </row>
    <row r="386" spans="5:41" x14ac:dyDescent="0.25">
      <c r="E386" s="69">
        <f>E385/379</f>
        <v>0.37994722955145116</v>
      </c>
      <c r="F386" s="69">
        <f t="shared" ref="F386:AO386" si="1">F385/379</f>
        <v>0.60422163588390498</v>
      </c>
      <c r="G386" s="69">
        <f t="shared" si="1"/>
        <v>0.69393139841688656</v>
      </c>
      <c r="H386" s="69">
        <f t="shared" si="1"/>
        <v>0.10026385224274406</v>
      </c>
      <c r="I386" s="69">
        <f t="shared" si="1"/>
        <v>0.78627968337730869</v>
      </c>
      <c r="J386" s="69">
        <f t="shared" si="1"/>
        <v>0.50923482849604218</v>
      </c>
      <c r="K386" s="69"/>
      <c r="L386" s="69">
        <f t="shared" si="1"/>
        <v>0.72559366754617416</v>
      </c>
      <c r="M386" s="69">
        <f t="shared" si="1"/>
        <v>0.94986807387862793</v>
      </c>
      <c r="N386" s="69">
        <f t="shared" si="1"/>
        <v>0.84960422163588389</v>
      </c>
      <c r="O386" s="69">
        <f t="shared" si="1"/>
        <v>0.70976253298153036</v>
      </c>
      <c r="P386" s="69">
        <f t="shared" si="1"/>
        <v>0.30079155672823221</v>
      </c>
      <c r="Q386" s="69">
        <f t="shared" si="1"/>
        <v>2.6385224274406333E-2</v>
      </c>
      <c r="R386" s="69">
        <f t="shared" si="1"/>
        <v>2.6385224274406332E-3</v>
      </c>
      <c r="S386" s="69"/>
      <c r="T386" s="69">
        <f t="shared" si="1"/>
        <v>0.98153034300791553</v>
      </c>
      <c r="U386" s="69">
        <f t="shared" si="1"/>
        <v>0.97097625329815307</v>
      </c>
      <c r="V386" s="69">
        <f t="shared" si="1"/>
        <v>0.73614775725593673</v>
      </c>
      <c r="W386" s="69">
        <f t="shared" si="1"/>
        <v>0.8812664907651715</v>
      </c>
      <c r="X386" s="69"/>
      <c r="Y386" s="69">
        <f t="shared" si="1"/>
        <v>0.65699208443271773</v>
      </c>
      <c r="Z386" s="69">
        <f t="shared" si="1"/>
        <v>0.62269129287598945</v>
      </c>
      <c r="AA386" s="69">
        <f t="shared" si="1"/>
        <v>0.33509234828496043</v>
      </c>
      <c r="AB386" s="69"/>
      <c r="AC386" s="69">
        <f t="shared" si="1"/>
        <v>1</v>
      </c>
      <c r="AD386" s="69">
        <f t="shared" si="1"/>
        <v>0.99736147757255933</v>
      </c>
      <c r="AE386" s="69">
        <f t="shared" si="1"/>
        <v>0.45910290237467016</v>
      </c>
      <c r="AF386" s="69">
        <f t="shared" si="1"/>
        <v>0.53298153034300788</v>
      </c>
      <c r="AG386" s="69">
        <f t="shared" si="1"/>
        <v>0.80738786279683372</v>
      </c>
      <c r="AH386" s="69">
        <f t="shared" si="1"/>
        <v>0.70712401055408969</v>
      </c>
      <c r="AI386" s="69">
        <f t="shared" si="1"/>
        <v>0.98680738786279687</v>
      </c>
      <c r="AJ386" s="69">
        <f t="shared" si="1"/>
        <v>0.38786279683377306</v>
      </c>
      <c r="AK386" s="69">
        <f t="shared" si="1"/>
        <v>0.86543535620052769</v>
      </c>
      <c r="AL386" s="69">
        <f t="shared" si="1"/>
        <v>0.33509234828496043</v>
      </c>
      <c r="AM386" s="69">
        <f t="shared" si="1"/>
        <v>0.87335092348284959</v>
      </c>
      <c r="AN386" s="69">
        <f t="shared" si="1"/>
        <v>0.67282321899736153</v>
      </c>
      <c r="AO386" s="69">
        <f t="shared" si="1"/>
        <v>0.40633245382585753</v>
      </c>
    </row>
  </sheetData>
  <autoFilter ref="A5:AR5">
    <sortState ref="A6:AR384">
      <sortCondition descending="1" ref="AR5"/>
    </sortState>
  </autoFilter>
  <mergeCells count="20">
    <mergeCell ref="AC2:AO2"/>
    <mergeCell ref="AC1:AO1"/>
    <mergeCell ref="AP1:AP4"/>
    <mergeCell ref="AQ1:AQ4"/>
    <mergeCell ref="E2:J2"/>
    <mergeCell ref="Y2:AA2"/>
    <mergeCell ref="L1:R1"/>
    <mergeCell ref="S1:S4"/>
    <mergeCell ref="X1:X4"/>
    <mergeCell ref="Y1:AA1"/>
    <mergeCell ref="AB1:AB4"/>
    <mergeCell ref="K1:K4"/>
    <mergeCell ref="T1:W1"/>
    <mergeCell ref="T2:W2"/>
    <mergeCell ref="L2:R2"/>
    <mergeCell ref="A1:A4"/>
    <mergeCell ref="B1:B4"/>
    <mergeCell ref="C1:C4"/>
    <mergeCell ref="D1:D4"/>
    <mergeCell ref="E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K85"/>
  <sheetViews>
    <sheetView topLeftCell="A66" workbookViewId="0">
      <selection activeCell="K84" sqref="K84:K85"/>
    </sheetView>
  </sheetViews>
  <sheetFormatPr defaultRowHeight="15" x14ac:dyDescent="0.25"/>
  <cols>
    <col min="1" max="1" width="5.7109375" customWidth="1"/>
    <col min="2" max="2" width="34.140625" customWidth="1"/>
    <col min="3" max="3" width="31" customWidth="1"/>
    <col min="4" max="4" width="44.140625" customWidth="1"/>
    <col min="5" max="10" width="15.7109375" customWidth="1"/>
    <col min="11" max="11" width="11.42578125" customWidth="1"/>
    <col min="12" max="14" width="15.7109375" customWidth="1"/>
    <col min="15" max="15" width="11.42578125" customWidth="1"/>
    <col min="16" max="17" width="15.7109375" customWidth="1"/>
    <col min="18" max="18" width="11.42578125" customWidth="1"/>
    <col min="19" max="21" width="15.7109375" customWidth="1"/>
    <col min="22" max="22" width="11.42578125" customWidth="1"/>
    <col min="23" max="34" width="15.7109375" customWidth="1"/>
    <col min="35" max="36" width="11.42578125" customWidth="1"/>
  </cols>
  <sheetData>
    <row r="1" spans="1:37" x14ac:dyDescent="0.25">
      <c r="A1" s="31" t="s">
        <v>0</v>
      </c>
      <c r="B1" s="32" t="s">
        <v>6</v>
      </c>
      <c r="C1" s="31" t="s">
        <v>1</v>
      </c>
      <c r="D1" s="34" t="s">
        <v>69</v>
      </c>
      <c r="E1" s="36" t="s">
        <v>2</v>
      </c>
      <c r="F1" s="37"/>
      <c r="G1" s="37"/>
      <c r="H1" s="37"/>
      <c r="I1" s="37"/>
      <c r="J1" s="37"/>
      <c r="K1" s="50" t="s">
        <v>3</v>
      </c>
      <c r="L1" s="34" t="s">
        <v>26</v>
      </c>
      <c r="M1" s="34"/>
      <c r="N1" s="34"/>
      <c r="O1" s="40" t="s">
        <v>3</v>
      </c>
      <c r="P1" s="47" t="s">
        <v>28</v>
      </c>
      <c r="Q1" s="49"/>
      <c r="R1" s="40" t="s">
        <v>3</v>
      </c>
      <c r="S1" s="47" t="s">
        <v>34</v>
      </c>
      <c r="T1" s="48"/>
      <c r="U1" s="49"/>
      <c r="V1" s="40" t="s">
        <v>3</v>
      </c>
      <c r="W1" s="31" t="s">
        <v>67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40" t="s">
        <v>3</v>
      </c>
      <c r="AJ1" s="42" t="s">
        <v>68</v>
      </c>
    </row>
    <row r="2" spans="1:37" ht="45" customHeight="1" x14ac:dyDescent="0.25">
      <c r="A2" s="31"/>
      <c r="B2" s="33"/>
      <c r="C2" s="31"/>
      <c r="D2" s="34"/>
      <c r="E2" s="38" t="s">
        <v>85</v>
      </c>
      <c r="F2" s="39"/>
      <c r="G2" s="39"/>
      <c r="H2" s="39"/>
      <c r="I2" s="39"/>
      <c r="J2" s="39"/>
      <c r="K2" s="50"/>
      <c r="L2" s="55" t="s">
        <v>86</v>
      </c>
      <c r="M2" s="55"/>
      <c r="N2" s="55"/>
      <c r="O2" s="40"/>
      <c r="P2" s="44" t="s">
        <v>92</v>
      </c>
      <c r="Q2" s="46"/>
      <c r="R2" s="40"/>
      <c r="S2" s="44" t="s">
        <v>38</v>
      </c>
      <c r="T2" s="45"/>
      <c r="U2" s="46"/>
      <c r="V2" s="40"/>
      <c r="W2" s="56" t="s">
        <v>98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40"/>
      <c r="AJ2" s="42"/>
    </row>
    <row r="3" spans="1:37" x14ac:dyDescent="0.25">
      <c r="A3" s="31"/>
      <c r="B3" s="33"/>
      <c r="C3" s="31"/>
      <c r="D3" s="34"/>
      <c r="E3" s="1" t="s">
        <v>4</v>
      </c>
      <c r="F3" s="1" t="s">
        <v>5</v>
      </c>
      <c r="G3" s="1" t="s">
        <v>7</v>
      </c>
      <c r="H3" s="1" t="s">
        <v>8</v>
      </c>
      <c r="I3" s="1" t="s">
        <v>9</v>
      </c>
      <c r="J3" s="1" t="s">
        <v>10</v>
      </c>
      <c r="K3" s="50"/>
      <c r="L3" s="1" t="s">
        <v>17</v>
      </c>
      <c r="M3" s="1" t="s">
        <v>18</v>
      </c>
      <c r="N3" s="1" t="s">
        <v>19</v>
      </c>
      <c r="O3" s="40"/>
      <c r="P3" s="1" t="s">
        <v>29</v>
      </c>
      <c r="Q3" s="1" t="s">
        <v>31</v>
      </c>
      <c r="R3" s="40"/>
      <c r="S3" s="1" t="s">
        <v>35</v>
      </c>
      <c r="T3" s="1" t="s">
        <v>36</v>
      </c>
      <c r="U3" s="1" t="s">
        <v>37</v>
      </c>
      <c r="V3" s="40"/>
      <c r="W3" s="1" t="s">
        <v>42</v>
      </c>
      <c r="X3" s="1" t="s">
        <v>43</v>
      </c>
      <c r="Y3" s="1" t="s">
        <v>45</v>
      </c>
      <c r="Z3" s="1" t="s">
        <v>46</v>
      </c>
      <c r="AA3" s="1" t="s">
        <v>47</v>
      </c>
      <c r="AB3" s="1" t="s">
        <v>48</v>
      </c>
      <c r="AC3" s="1" t="s">
        <v>49</v>
      </c>
      <c r="AD3" s="1" t="s">
        <v>50</v>
      </c>
      <c r="AE3" s="1" t="s">
        <v>51</v>
      </c>
      <c r="AF3" s="1" t="s">
        <v>52</v>
      </c>
      <c r="AG3" s="1" t="s">
        <v>53</v>
      </c>
      <c r="AH3" s="1" t="s">
        <v>54</v>
      </c>
      <c r="AI3" s="40"/>
      <c r="AJ3" s="42"/>
    </row>
    <row r="4" spans="1:37" ht="253.5" customHeight="1" x14ac:dyDescent="0.25">
      <c r="A4" s="31"/>
      <c r="B4" s="54"/>
      <c r="C4" s="31"/>
      <c r="D4" s="34"/>
      <c r="E4" s="1" t="s">
        <v>14</v>
      </c>
      <c r="F4" s="16" t="s">
        <v>15</v>
      </c>
      <c r="G4" s="1" t="s">
        <v>103</v>
      </c>
      <c r="H4" s="1" t="s">
        <v>82</v>
      </c>
      <c r="I4" s="1" t="s">
        <v>83</v>
      </c>
      <c r="J4" s="1" t="s">
        <v>84</v>
      </c>
      <c r="K4" s="50"/>
      <c r="L4" s="3" t="s">
        <v>87</v>
      </c>
      <c r="M4" s="3" t="s">
        <v>27</v>
      </c>
      <c r="N4" s="3" t="s">
        <v>88</v>
      </c>
      <c r="O4" s="40"/>
      <c r="P4" s="3" t="s">
        <v>93</v>
      </c>
      <c r="Q4" s="3" t="s">
        <v>95</v>
      </c>
      <c r="R4" s="40"/>
      <c r="S4" s="3" t="s">
        <v>39</v>
      </c>
      <c r="T4" s="3" t="s">
        <v>40</v>
      </c>
      <c r="U4" s="3" t="s">
        <v>41</v>
      </c>
      <c r="V4" s="40"/>
      <c r="W4" s="1" t="s">
        <v>57</v>
      </c>
      <c r="X4" s="1" t="s">
        <v>99</v>
      </c>
      <c r="Y4" s="1" t="s">
        <v>59</v>
      </c>
      <c r="Z4" s="1" t="s">
        <v>101</v>
      </c>
      <c r="AA4" s="1" t="s">
        <v>60</v>
      </c>
      <c r="AB4" s="1" t="s">
        <v>61</v>
      </c>
      <c r="AC4" s="1" t="s">
        <v>102</v>
      </c>
      <c r="AD4" s="1" t="s">
        <v>62</v>
      </c>
      <c r="AE4" s="1" t="s">
        <v>63</v>
      </c>
      <c r="AF4" s="1" t="s">
        <v>64</v>
      </c>
      <c r="AG4" s="1" t="s">
        <v>65</v>
      </c>
      <c r="AH4" s="1" t="s">
        <v>66</v>
      </c>
      <c r="AI4" s="40"/>
      <c r="AJ4" s="42"/>
      <c r="AK4" s="65" t="s">
        <v>2024</v>
      </c>
    </row>
    <row r="5" spans="1:37" ht="17.25" customHeight="1" x14ac:dyDescent="0.25">
      <c r="A5" s="61"/>
      <c r="B5" s="61"/>
      <c r="C5" s="61"/>
      <c r="D5" s="62"/>
      <c r="E5" s="61"/>
      <c r="F5" s="63"/>
      <c r="G5" s="61"/>
      <c r="H5" s="61"/>
      <c r="I5" s="61"/>
      <c r="J5" s="61"/>
      <c r="K5" s="29"/>
      <c r="L5" s="64"/>
      <c r="M5" s="64"/>
      <c r="N5" s="64"/>
      <c r="O5" s="25"/>
      <c r="P5" s="64"/>
      <c r="Q5" s="64"/>
      <c r="R5" s="25"/>
      <c r="S5" s="64"/>
      <c r="T5" s="64"/>
      <c r="U5" s="64"/>
      <c r="V5" s="25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25"/>
      <c r="AJ5" s="27"/>
    </row>
    <row r="6" spans="1:37" x14ac:dyDescent="0.25">
      <c r="A6">
        <v>1</v>
      </c>
      <c r="B6" t="s">
        <v>446</v>
      </c>
      <c r="C6" t="s">
        <v>1077</v>
      </c>
      <c r="D6" t="s">
        <v>1078</v>
      </c>
      <c r="E6">
        <v>1</v>
      </c>
      <c r="F6">
        <v>1</v>
      </c>
      <c r="G6">
        <v>1</v>
      </c>
      <c r="H6">
        <v>0</v>
      </c>
      <c r="I6">
        <v>1</v>
      </c>
      <c r="J6">
        <v>1</v>
      </c>
      <c r="K6" s="23">
        <f>SUM(E6:J6)</f>
        <v>5</v>
      </c>
      <c r="L6">
        <v>1</v>
      </c>
      <c r="M6">
        <v>1</v>
      </c>
      <c r="N6">
        <v>1</v>
      </c>
      <c r="O6" s="23">
        <f>SUM(L6:N6)</f>
        <v>3</v>
      </c>
      <c r="P6">
        <v>1</v>
      </c>
      <c r="Q6">
        <v>1</v>
      </c>
      <c r="R6" s="23">
        <f>SUM(P6:Q6)</f>
        <v>2</v>
      </c>
      <c r="S6">
        <v>1</v>
      </c>
      <c r="T6">
        <v>1</v>
      </c>
      <c r="U6">
        <v>1</v>
      </c>
      <c r="V6" s="23">
        <f>SUM(S6:U6)</f>
        <v>3</v>
      </c>
      <c r="W6">
        <v>1</v>
      </c>
      <c r="X6">
        <v>1</v>
      </c>
      <c r="Y6">
        <v>1</v>
      </c>
      <c r="Z6">
        <v>0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 s="23">
        <f>SUM(W6:AH6)</f>
        <v>11</v>
      </c>
      <c r="AJ6" s="24">
        <f>AI6+V6+R6+O6+K6</f>
        <v>24</v>
      </c>
      <c r="AK6" s="69">
        <f>AJ6/26</f>
        <v>0.92307692307692313</v>
      </c>
    </row>
    <row r="7" spans="1:37" x14ac:dyDescent="0.25">
      <c r="A7">
        <v>2</v>
      </c>
      <c r="B7" t="s">
        <v>585</v>
      </c>
      <c r="C7" t="s">
        <v>1104</v>
      </c>
      <c r="D7" t="s">
        <v>1105</v>
      </c>
      <c r="E7">
        <v>0</v>
      </c>
      <c r="F7">
        <v>1</v>
      </c>
      <c r="G7">
        <v>1</v>
      </c>
      <c r="H7">
        <v>1</v>
      </c>
      <c r="I7">
        <v>1</v>
      </c>
      <c r="J7">
        <v>1</v>
      </c>
      <c r="K7" s="23">
        <f>SUM(E7:J7)</f>
        <v>5</v>
      </c>
      <c r="L7">
        <v>1</v>
      </c>
      <c r="M7">
        <v>1</v>
      </c>
      <c r="N7">
        <v>1</v>
      </c>
      <c r="O7" s="23">
        <f>SUM(L7:N7)</f>
        <v>3</v>
      </c>
      <c r="P7">
        <v>1</v>
      </c>
      <c r="Q7">
        <v>1</v>
      </c>
      <c r="R7" s="23">
        <f>SUM(P7:Q7)</f>
        <v>2</v>
      </c>
      <c r="S7">
        <v>1</v>
      </c>
      <c r="T7">
        <v>1</v>
      </c>
      <c r="U7">
        <v>1</v>
      </c>
      <c r="V7" s="23">
        <f>SUM(S7:U7)</f>
        <v>3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0</v>
      </c>
      <c r="AF7">
        <v>1</v>
      </c>
      <c r="AG7">
        <v>1</v>
      </c>
      <c r="AH7">
        <v>1</v>
      </c>
      <c r="AI7" s="23">
        <f>SUM(W7:AH7)</f>
        <v>11</v>
      </c>
      <c r="AJ7" s="24">
        <f>AI7+V7+R7+O7+K7</f>
        <v>24</v>
      </c>
      <c r="AK7" s="69">
        <f>AJ7/26</f>
        <v>0.92307692307692313</v>
      </c>
    </row>
    <row r="8" spans="1:37" x14ac:dyDescent="0.25">
      <c r="A8">
        <v>3</v>
      </c>
      <c r="B8" t="s">
        <v>948</v>
      </c>
      <c r="C8" t="s">
        <v>1171</v>
      </c>
      <c r="D8" t="s">
        <v>1172</v>
      </c>
      <c r="E8">
        <v>0</v>
      </c>
      <c r="F8">
        <v>1</v>
      </c>
      <c r="G8">
        <v>1</v>
      </c>
      <c r="H8">
        <v>1</v>
      </c>
      <c r="I8">
        <v>1</v>
      </c>
      <c r="J8">
        <v>1</v>
      </c>
      <c r="K8" s="23">
        <f>SUM(E8:J8)</f>
        <v>5</v>
      </c>
      <c r="L8">
        <v>1</v>
      </c>
      <c r="M8">
        <v>1</v>
      </c>
      <c r="N8">
        <v>1</v>
      </c>
      <c r="O8" s="23">
        <f>SUM(L8:N8)</f>
        <v>3</v>
      </c>
      <c r="P8">
        <v>1</v>
      </c>
      <c r="Q8">
        <v>1</v>
      </c>
      <c r="R8" s="23">
        <f>SUM(P8:Q8)</f>
        <v>2</v>
      </c>
      <c r="S8">
        <v>1</v>
      </c>
      <c r="T8">
        <v>1</v>
      </c>
      <c r="U8">
        <v>1</v>
      </c>
      <c r="V8" s="23">
        <f>SUM(S8:U8)</f>
        <v>3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0</v>
      </c>
      <c r="AF8">
        <v>1</v>
      </c>
      <c r="AG8">
        <v>1</v>
      </c>
      <c r="AH8">
        <v>1</v>
      </c>
      <c r="AI8" s="23">
        <f>SUM(W8:AH8)</f>
        <v>11</v>
      </c>
      <c r="AJ8" s="24">
        <f>AI8+V8+R8+O8+K8</f>
        <v>24</v>
      </c>
      <c r="AK8" s="69">
        <f>AJ8/26</f>
        <v>0.92307692307692313</v>
      </c>
    </row>
    <row r="9" spans="1:37" x14ac:dyDescent="0.25">
      <c r="A9">
        <v>4</v>
      </c>
      <c r="B9" t="s">
        <v>659</v>
      </c>
      <c r="C9" t="s">
        <v>1120</v>
      </c>
      <c r="D9" t="s">
        <v>1121</v>
      </c>
      <c r="E9">
        <v>1</v>
      </c>
      <c r="F9">
        <v>1</v>
      </c>
      <c r="G9">
        <v>1</v>
      </c>
      <c r="H9">
        <v>1</v>
      </c>
      <c r="I9">
        <v>0</v>
      </c>
      <c r="J9">
        <v>1</v>
      </c>
      <c r="K9" s="23">
        <f>SUM(E9:J9)</f>
        <v>5</v>
      </c>
      <c r="L9">
        <v>1</v>
      </c>
      <c r="M9">
        <v>1</v>
      </c>
      <c r="N9">
        <v>1</v>
      </c>
      <c r="O9" s="23">
        <f>SUM(L9:N9)</f>
        <v>3</v>
      </c>
      <c r="P9">
        <v>1</v>
      </c>
      <c r="Q9">
        <v>1</v>
      </c>
      <c r="R9" s="23">
        <f>SUM(P9:Q9)</f>
        <v>2</v>
      </c>
      <c r="S9">
        <v>1</v>
      </c>
      <c r="T9">
        <v>1</v>
      </c>
      <c r="U9">
        <v>1</v>
      </c>
      <c r="V9" s="23">
        <f>SUM(S9:U9)</f>
        <v>3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0</v>
      </c>
      <c r="AD9">
        <v>1</v>
      </c>
      <c r="AE9">
        <v>0</v>
      </c>
      <c r="AF9">
        <v>1</v>
      </c>
      <c r="AG9">
        <v>1</v>
      </c>
      <c r="AH9">
        <v>1</v>
      </c>
      <c r="AI9" s="23">
        <f>SUM(W9:AH9)</f>
        <v>10</v>
      </c>
      <c r="AJ9" s="24">
        <f>AI9+V9+R9+O9+K9</f>
        <v>23</v>
      </c>
      <c r="AK9" s="69">
        <f>AJ9/26</f>
        <v>0.88461538461538458</v>
      </c>
    </row>
    <row r="10" spans="1:37" x14ac:dyDescent="0.25">
      <c r="A10">
        <v>5</v>
      </c>
      <c r="B10" t="s">
        <v>2036</v>
      </c>
      <c r="C10" t="s">
        <v>1146</v>
      </c>
      <c r="D10" t="s">
        <v>1147</v>
      </c>
      <c r="E10">
        <v>1</v>
      </c>
      <c r="F10">
        <v>0</v>
      </c>
      <c r="G10">
        <v>0</v>
      </c>
      <c r="H10">
        <v>1</v>
      </c>
      <c r="I10">
        <v>1</v>
      </c>
      <c r="J10">
        <v>1</v>
      </c>
      <c r="K10" s="23">
        <f>SUM(E10:J10)</f>
        <v>4</v>
      </c>
      <c r="L10">
        <v>1</v>
      </c>
      <c r="M10">
        <v>1</v>
      </c>
      <c r="N10">
        <v>1</v>
      </c>
      <c r="O10" s="23">
        <f>SUM(L10:N10)</f>
        <v>3</v>
      </c>
      <c r="P10">
        <v>1</v>
      </c>
      <c r="Q10">
        <v>1</v>
      </c>
      <c r="R10" s="23">
        <f>SUM(P10:Q10)</f>
        <v>2</v>
      </c>
      <c r="S10">
        <v>1</v>
      </c>
      <c r="T10">
        <v>1</v>
      </c>
      <c r="U10">
        <v>1</v>
      </c>
      <c r="V10" s="23">
        <f>SUM(S10:U10)</f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0</v>
      </c>
      <c r="AF10">
        <v>1</v>
      </c>
      <c r="AG10">
        <v>1</v>
      </c>
      <c r="AH10">
        <v>1</v>
      </c>
      <c r="AI10" s="23">
        <f>SUM(W10:AH10)</f>
        <v>11</v>
      </c>
      <c r="AJ10" s="24">
        <f>AI10+V10+R10+O10+K10</f>
        <v>23</v>
      </c>
      <c r="AK10" s="69">
        <f>AJ10/26</f>
        <v>0.88461538461538458</v>
      </c>
    </row>
    <row r="11" spans="1:37" x14ac:dyDescent="0.25">
      <c r="A11">
        <v>6</v>
      </c>
      <c r="B11" t="s">
        <v>286</v>
      </c>
      <c r="C11" t="s">
        <v>1051</v>
      </c>
      <c r="D11" t="s">
        <v>1052</v>
      </c>
      <c r="E11">
        <v>0</v>
      </c>
      <c r="F11">
        <v>1</v>
      </c>
      <c r="G11">
        <v>1</v>
      </c>
      <c r="H11">
        <v>0</v>
      </c>
      <c r="I11">
        <v>1</v>
      </c>
      <c r="J11">
        <v>1</v>
      </c>
      <c r="K11" s="23">
        <f>SUM(E11:J11)</f>
        <v>4</v>
      </c>
      <c r="L11">
        <v>1</v>
      </c>
      <c r="M11">
        <v>1</v>
      </c>
      <c r="N11">
        <v>1</v>
      </c>
      <c r="O11" s="23">
        <f>SUM(L11:N11)</f>
        <v>3</v>
      </c>
      <c r="P11">
        <v>1</v>
      </c>
      <c r="Q11">
        <v>1</v>
      </c>
      <c r="R11" s="23">
        <f>SUM(P11:Q11)</f>
        <v>2</v>
      </c>
      <c r="S11">
        <v>1</v>
      </c>
      <c r="T11">
        <v>1</v>
      </c>
      <c r="U11">
        <v>0</v>
      </c>
      <c r="V11" s="23">
        <f>SUM(S11:U11)</f>
        <v>2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0</v>
      </c>
      <c r="AD11">
        <v>1</v>
      </c>
      <c r="AE11">
        <v>1</v>
      </c>
      <c r="AF11">
        <v>1</v>
      </c>
      <c r="AG11">
        <v>1</v>
      </c>
      <c r="AH11">
        <v>1</v>
      </c>
      <c r="AI11" s="23">
        <f>SUM(W11:AH11)</f>
        <v>11</v>
      </c>
      <c r="AJ11" s="24">
        <f>AI11+V11+R11+O11+K11</f>
        <v>22</v>
      </c>
      <c r="AK11" s="69">
        <f>AJ11/26</f>
        <v>0.84615384615384615</v>
      </c>
    </row>
    <row r="12" spans="1:37" x14ac:dyDescent="0.25">
      <c r="A12">
        <v>7</v>
      </c>
      <c r="B12" t="s">
        <v>428</v>
      </c>
      <c r="C12" t="s">
        <v>1071</v>
      </c>
      <c r="D12" t="s">
        <v>1072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 s="23">
        <f>SUM(E12:J12)</f>
        <v>6</v>
      </c>
      <c r="L12">
        <v>1</v>
      </c>
      <c r="M12">
        <v>1</v>
      </c>
      <c r="N12">
        <v>1</v>
      </c>
      <c r="O12" s="23">
        <f>SUM(L12:N12)</f>
        <v>3</v>
      </c>
      <c r="P12">
        <v>1</v>
      </c>
      <c r="Q12">
        <v>1</v>
      </c>
      <c r="R12" s="23">
        <f>SUM(P12:Q12)</f>
        <v>2</v>
      </c>
      <c r="S12">
        <v>1</v>
      </c>
      <c r="T12">
        <v>1</v>
      </c>
      <c r="U12">
        <v>0</v>
      </c>
      <c r="V12" s="23">
        <f>SUM(S12:U12)</f>
        <v>2</v>
      </c>
      <c r="W12">
        <v>1</v>
      </c>
      <c r="X12">
        <v>1</v>
      </c>
      <c r="Y12">
        <v>1</v>
      </c>
      <c r="Z12">
        <v>0</v>
      </c>
      <c r="AA12">
        <v>1</v>
      </c>
      <c r="AB12">
        <v>1</v>
      </c>
      <c r="AC12">
        <v>0</v>
      </c>
      <c r="AD12">
        <v>1</v>
      </c>
      <c r="AE12">
        <v>1</v>
      </c>
      <c r="AF12">
        <v>1</v>
      </c>
      <c r="AG12">
        <v>1</v>
      </c>
      <c r="AH12">
        <v>0</v>
      </c>
      <c r="AI12" s="23">
        <f>SUM(W12:AH12)</f>
        <v>9</v>
      </c>
      <c r="AJ12" s="24">
        <f>AI12+V12+R12+O12+K12</f>
        <v>22</v>
      </c>
      <c r="AK12" s="69">
        <f>AJ12/26</f>
        <v>0.84615384615384615</v>
      </c>
    </row>
    <row r="13" spans="1:37" x14ac:dyDescent="0.25">
      <c r="A13">
        <v>8</v>
      </c>
      <c r="B13" t="s">
        <v>613</v>
      </c>
      <c r="C13" t="s">
        <v>1106</v>
      </c>
      <c r="D13" t="s">
        <v>1107</v>
      </c>
      <c r="E13">
        <v>1</v>
      </c>
      <c r="F13">
        <v>1</v>
      </c>
      <c r="G13">
        <v>1</v>
      </c>
      <c r="H13">
        <v>0</v>
      </c>
      <c r="I13">
        <v>1</v>
      </c>
      <c r="J13">
        <v>0</v>
      </c>
      <c r="K13" s="23">
        <f>SUM(E13:J13)</f>
        <v>4</v>
      </c>
      <c r="L13">
        <v>1</v>
      </c>
      <c r="M13">
        <v>1</v>
      </c>
      <c r="N13">
        <v>1</v>
      </c>
      <c r="O13" s="23">
        <f>SUM(L13:N13)</f>
        <v>3</v>
      </c>
      <c r="P13">
        <v>1</v>
      </c>
      <c r="Q13">
        <v>1</v>
      </c>
      <c r="R13" s="23">
        <f>SUM(P13:Q13)</f>
        <v>2</v>
      </c>
      <c r="S13">
        <v>1</v>
      </c>
      <c r="T13">
        <v>1</v>
      </c>
      <c r="U13">
        <v>1</v>
      </c>
      <c r="V13" s="23">
        <f>SUM(S13:U13)</f>
        <v>3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0</v>
      </c>
      <c r="AD13">
        <v>1</v>
      </c>
      <c r="AE13">
        <v>0</v>
      </c>
      <c r="AF13">
        <v>1</v>
      </c>
      <c r="AG13">
        <v>1</v>
      </c>
      <c r="AH13">
        <v>1</v>
      </c>
      <c r="AI13" s="23">
        <f>SUM(W13:AH13)</f>
        <v>10</v>
      </c>
      <c r="AJ13" s="24">
        <f>AI13+V13+R13+O13+K13</f>
        <v>22</v>
      </c>
      <c r="AK13" s="69">
        <f>AJ13/26</f>
        <v>0.84615384615384615</v>
      </c>
    </row>
    <row r="14" spans="1:37" x14ac:dyDescent="0.25">
      <c r="A14">
        <v>9</v>
      </c>
      <c r="B14" t="s">
        <v>627</v>
      </c>
      <c r="C14" t="s">
        <v>1108</v>
      </c>
      <c r="D14" t="s">
        <v>1109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 s="23">
        <f>SUM(E14:J14)</f>
        <v>6</v>
      </c>
      <c r="L14">
        <v>1</v>
      </c>
      <c r="M14">
        <v>1</v>
      </c>
      <c r="N14">
        <v>1</v>
      </c>
      <c r="O14" s="23">
        <f>SUM(L14:N14)</f>
        <v>3</v>
      </c>
      <c r="P14">
        <v>1</v>
      </c>
      <c r="Q14">
        <v>1</v>
      </c>
      <c r="R14" s="23">
        <f>SUM(P14:Q14)</f>
        <v>2</v>
      </c>
      <c r="S14">
        <v>1</v>
      </c>
      <c r="T14">
        <v>1</v>
      </c>
      <c r="U14">
        <v>0</v>
      </c>
      <c r="V14" s="23">
        <f>SUM(S14:U14)</f>
        <v>2</v>
      </c>
      <c r="W14">
        <v>1</v>
      </c>
      <c r="X14">
        <v>1</v>
      </c>
      <c r="Y14">
        <v>1</v>
      </c>
      <c r="Z14">
        <v>0</v>
      </c>
      <c r="AA14">
        <v>1</v>
      </c>
      <c r="AB14">
        <v>1</v>
      </c>
      <c r="AC14">
        <v>1</v>
      </c>
      <c r="AD14">
        <v>1</v>
      </c>
      <c r="AE14">
        <v>0</v>
      </c>
      <c r="AF14">
        <v>1</v>
      </c>
      <c r="AG14">
        <v>1</v>
      </c>
      <c r="AH14">
        <v>0</v>
      </c>
      <c r="AI14" s="23">
        <f>SUM(W14:AH14)</f>
        <v>9</v>
      </c>
      <c r="AJ14" s="24">
        <f>AI14+V14+R14+O14+K14</f>
        <v>22</v>
      </c>
      <c r="AK14" s="69">
        <f>AJ14/26</f>
        <v>0.84615384615384615</v>
      </c>
    </row>
    <row r="15" spans="1:37" x14ac:dyDescent="0.25">
      <c r="A15">
        <v>10</v>
      </c>
      <c r="B15" t="s">
        <v>866</v>
      </c>
      <c r="C15" t="s">
        <v>1156</v>
      </c>
      <c r="E15">
        <v>1</v>
      </c>
      <c r="F15">
        <v>0</v>
      </c>
      <c r="G15">
        <v>1</v>
      </c>
      <c r="H15">
        <v>0</v>
      </c>
      <c r="I15">
        <v>1</v>
      </c>
      <c r="J15">
        <v>1</v>
      </c>
      <c r="K15" s="23">
        <f>SUM(E15:J15)</f>
        <v>4</v>
      </c>
      <c r="L15">
        <v>1</v>
      </c>
      <c r="M15">
        <v>1</v>
      </c>
      <c r="N15">
        <v>1</v>
      </c>
      <c r="O15" s="23">
        <f>SUM(L15:N15)</f>
        <v>3</v>
      </c>
      <c r="P15">
        <v>1</v>
      </c>
      <c r="Q15">
        <v>0</v>
      </c>
      <c r="R15" s="23">
        <f>SUM(P15:Q15)</f>
        <v>1</v>
      </c>
      <c r="S15">
        <v>1</v>
      </c>
      <c r="T15">
        <v>1</v>
      </c>
      <c r="U15">
        <v>1</v>
      </c>
      <c r="V15" s="23">
        <f>SUM(S15:U15)</f>
        <v>3</v>
      </c>
      <c r="W15">
        <v>1</v>
      </c>
      <c r="X15">
        <v>1</v>
      </c>
      <c r="Y15">
        <v>1</v>
      </c>
      <c r="Z15">
        <v>0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 s="23">
        <f>SUM(W15:AH15)</f>
        <v>11</v>
      </c>
      <c r="AJ15" s="24">
        <f>AI15+V15+R15+O15+K15</f>
        <v>22</v>
      </c>
      <c r="AK15" s="69">
        <f>AJ15/26</f>
        <v>0.84615384615384615</v>
      </c>
    </row>
    <row r="16" spans="1:37" x14ac:dyDescent="0.25">
      <c r="A16">
        <v>11</v>
      </c>
      <c r="B16" t="s">
        <v>866</v>
      </c>
      <c r="C16" t="s">
        <v>1157</v>
      </c>
      <c r="D16" t="s">
        <v>1158</v>
      </c>
      <c r="E16">
        <v>0</v>
      </c>
      <c r="F16">
        <v>1</v>
      </c>
      <c r="G16">
        <v>1</v>
      </c>
      <c r="H16">
        <v>0</v>
      </c>
      <c r="I16">
        <v>1</v>
      </c>
      <c r="J16">
        <v>1</v>
      </c>
      <c r="K16" s="23">
        <f>SUM(E16:J16)</f>
        <v>4</v>
      </c>
      <c r="L16">
        <v>1</v>
      </c>
      <c r="M16">
        <v>1</v>
      </c>
      <c r="N16">
        <v>0</v>
      </c>
      <c r="O16" s="23">
        <f>SUM(L16:N16)</f>
        <v>2</v>
      </c>
      <c r="P16">
        <v>1</v>
      </c>
      <c r="Q16">
        <v>1</v>
      </c>
      <c r="R16" s="23">
        <f>SUM(P16:Q16)</f>
        <v>2</v>
      </c>
      <c r="S16">
        <v>1</v>
      </c>
      <c r="T16">
        <v>1</v>
      </c>
      <c r="U16">
        <v>0</v>
      </c>
      <c r="V16" s="23">
        <f>SUM(S16:U16)</f>
        <v>2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 s="23">
        <f>SUM(W16:AH16)</f>
        <v>12</v>
      </c>
      <c r="AJ16" s="24">
        <f>AI16+V16+R16+O16+K16</f>
        <v>22</v>
      </c>
      <c r="AK16" s="69">
        <f>AJ16/26</f>
        <v>0.84615384615384615</v>
      </c>
    </row>
    <row r="17" spans="1:37" x14ac:dyDescent="0.25">
      <c r="A17">
        <v>12</v>
      </c>
      <c r="B17" t="s">
        <v>948</v>
      </c>
      <c r="C17" t="s">
        <v>1177</v>
      </c>
      <c r="D17" t="s">
        <v>1178</v>
      </c>
      <c r="E17">
        <v>0</v>
      </c>
      <c r="F17">
        <v>1</v>
      </c>
      <c r="G17">
        <v>1</v>
      </c>
      <c r="H17">
        <v>0</v>
      </c>
      <c r="I17">
        <v>1</v>
      </c>
      <c r="J17">
        <v>1</v>
      </c>
      <c r="K17" s="23">
        <f>SUM(E17:J17)</f>
        <v>4</v>
      </c>
      <c r="L17">
        <v>1</v>
      </c>
      <c r="M17">
        <v>1</v>
      </c>
      <c r="N17">
        <v>1</v>
      </c>
      <c r="O17" s="23">
        <f>SUM(L17:N17)</f>
        <v>3</v>
      </c>
      <c r="P17">
        <v>1</v>
      </c>
      <c r="Q17">
        <v>1</v>
      </c>
      <c r="R17" s="23">
        <f>SUM(P17:Q17)</f>
        <v>2</v>
      </c>
      <c r="S17">
        <v>1</v>
      </c>
      <c r="T17">
        <v>0</v>
      </c>
      <c r="U17">
        <v>0</v>
      </c>
      <c r="V17" s="23">
        <f>SUM(S17:U17)</f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 s="23">
        <f>SUM(W17:AH17)</f>
        <v>12</v>
      </c>
      <c r="AJ17" s="24">
        <f>AI17+V17+R17+O17+K17</f>
        <v>22</v>
      </c>
      <c r="AK17" s="69">
        <f>AJ17/26</f>
        <v>0.84615384615384615</v>
      </c>
    </row>
    <row r="18" spans="1:37" x14ac:dyDescent="0.25">
      <c r="A18">
        <v>13</v>
      </c>
      <c r="B18" t="s">
        <v>372</v>
      </c>
      <c r="C18" t="s">
        <v>1067</v>
      </c>
      <c r="D18" t="s">
        <v>1068</v>
      </c>
      <c r="E18">
        <v>0</v>
      </c>
      <c r="F18">
        <v>0</v>
      </c>
      <c r="G18">
        <v>1</v>
      </c>
      <c r="H18">
        <v>0</v>
      </c>
      <c r="I18">
        <v>1</v>
      </c>
      <c r="J18">
        <v>1</v>
      </c>
      <c r="K18" s="23">
        <f>SUM(E18:J18)</f>
        <v>3</v>
      </c>
      <c r="L18">
        <v>1</v>
      </c>
      <c r="M18">
        <v>1</v>
      </c>
      <c r="N18">
        <v>1</v>
      </c>
      <c r="O18" s="23">
        <f>SUM(L18:N18)</f>
        <v>3</v>
      </c>
      <c r="P18">
        <v>1</v>
      </c>
      <c r="Q18">
        <v>1</v>
      </c>
      <c r="R18" s="23">
        <f>SUM(P18:Q18)</f>
        <v>2</v>
      </c>
      <c r="S18">
        <v>1</v>
      </c>
      <c r="T18">
        <v>1</v>
      </c>
      <c r="U18">
        <v>1</v>
      </c>
      <c r="V18" s="23">
        <f>SUM(S18:U18)</f>
        <v>3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0</v>
      </c>
      <c r="AD18">
        <v>1</v>
      </c>
      <c r="AE18">
        <v>0</v>
      </c>
      <c r="AF18">
        <v>1</v>
      </c>
      <c r="AG18">
        <v>1</v>
      </c>
      <c r="AH18">
        <v>1</v>
      </c>
      <c r="AI18" s="23">
        <f>SUM(W18:AH18)</f>
        <v>10</v>
      </c>
      <c r="AJ18" s="24">
        <f>AI18+V18+R18+O18+K18</f>
        <v>21</v>
      </c>
      <c r="AK18" s="69">
        <f>AJ18/26</f>
        <v>0.80769230769230771</v>
      </c>
    </row>
    <row r="19" spans="1:37" x14ac:dyDescent="0.25">
      <c r="A19">
        <v>14</v>
      </c>
      <c r="B19" t="s">
        <v>527</v>
      </c>
      <c r="C19" t="s">
        <v>1095</v>
      </c>
      <c r="D19" t="s">
        <v>1096</v>
      </c>
      <c r="E19">
        <v>0</v>
      </c>
      <c r="F19">
        <v>1</v>
      </c>
      <c r="G19">
        <v>0</v>
      </c>
      <c r="H19">
        <v>0</v>
      </c>
      <c r="I19">
        <v>1</v>
      </c>
      <c r="J19">
        <v>1</v>
      </c>
      <c r="K19" s="23">
        <f>SUM(E19:J19)</f>
        <v>3</v>
      </c>
      <c r="L19">
        <v>1</v>
      </c>
      <c r="M19">
        <v>1</v>
      </c>
      <c r="N19">
        <v>1</v>
      </c>
      <c r="O19" s="23">
        <f>SUM(L19:N19)</f>
        <v>3</v>
      </c>
      <c r="P19">
        <v>1</v>
      </c>
      <c r="R19" s="23">
        <f>SUM(P19:Q19)</f>
        <v>1</v>
      </c>
      <c r="S19">
        <v>1</v>
      </c>
      <c r="T19">
        <v>1</v>
      </c>
      <c r="U19">
        <v>0</v>
      </c>
      <c r="V19" s="23">
        <f>SUM(S19:U19)</f>
        <v>2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 s="23">
        <f>SUM(W19:AH19)</f>
        <v>12</v>
      </c>
      <c r="AJ19" s="24">
        <f>AI19+V19+R19+O19+K19</f>
        <v>21</v>
      </c>
      <c r="AK19" s="69">
        <f>AJ19/26</f>
        <v>0.80769230769230771</v>
      </c>
    </row>
    <row r="20" spans="1:37" x14ac:dyDescent="0.25">
      <c r="A20">
        <v>15</v>
      </c>
      <c r="B20" t="s">
        <v>677</v>
      </c>
      <c r="C20" t="s">
        <v>1122</v>
      </c>
      <c r="D20" t="s">
        <v>1123</v>
      </c>
      <c r="E20">
        <v>1</v>
      </c>
      <c r="F20">
        <v>1</v>
      </c>
      <c r="G20">
        <v>1</v>
      </c>
      <c r="H20">
        <v>0</v>
      </c>
      <c r="I20">
        <v>1</v>
      </c>
      <c r="J20">
        <v>1</v>
      </c>
      <c r="K20" s="23">
        <f>SUM(E20:J20)</f>
        <v>5</v>
      </c>
      <c r="L20">
        <v>1</v>
      </c>
      <c r="M20">
        <v>1</v>
      </c>
      <c r="N20">
        <v>1</v>
      </c>
      <c r="O20" s="23">
        <f>SUM(L20:N20)</f>
        <v>3</v>
      </c>
      <c r="P20">
        <v>1</v>
      </c>
      <c r="Q20">
        <v>1</v>
      </c>
      <c r="R20" s="23">
        <f>SUM(P20:Q20)</f>
        <v>2</v>
      </c>
      <c r="S20">
        <v>1</v>
      </c>
      <c r="T20">
        <v>1</v>
      </c>
      <c r="U20">
        <v>0</v>
      </c>
      <c r="V20" s="23">
        <f>SUM(S20:U20)</f>
        <v>2</v>
      </c>
      <c r="W20">
        <v>1</v>
      </c>
      <c r="X20">
        <v>1</v>
      </c>
      <c r="Y20">
        <v>1</v>
      </c>
      <c r="Z20">
        <v>0</v>
      </c>
      <c r="AA20">
        <v>1</v>
      </c>
      <c r="AB20">
        <v>1</v>
      </c>
      <c r="AC20">
        <v>0</v>
      </c>
      <c r="AD20">
        <v>1</v>
      </c>
      <c r="AE20">
        <v>1</v>
      </c>
      <c r="AF20">
        <v>1</v>
      </c>
      <c r="AG20">
        <v>1</v>
      </c>
      <c r="AH20">
        <v>0</v>
      </c>
      <c r="AI20" s="23">
        <f>SUM(W20:AH20)</f>
        <v>9</v>
      </c>
      <c r="AJ20" s="24">
        <f>AI20+V20+R20+O20+K20</f>
        <v>21</v>
      </c>
      <c r="AK20" s="69">
        <f>AJ20/26</f>
        <v>0.80769230769230771</v>
      </c>
    </row>
    <row r="21" spans="1:37" x14ac:dyDescent="0.25">
      <c r="A21">
        <v>16</v>
      </c>
      <c r="B21" t="s">
        <v>761</v>
      </c>
      <c r="C21" t="s">
        <v>1133</v>
      </c>
      <c r="D21" t="s">
        <v>1134</v>
      </c>
      <c r="E21">
        <v>0</v>
      </c>
      <c r="F21">
        <v>1</v>
      </c>
      <c r="G21">
        <v>1</v>
      </c>
      <c r="H21">
        <v>0</v>
      </c>
      <c r="I21">
        <v>1</v>
      </c>
      <c r="J21">
        <v>1</v>
      </c>
      <c r="K21" s="23">
        <f>SUM(E21:J21)</f>
        <v>4</v>
      </c>
      <c r="L21">
        <v>1</v>
      </c>
      <c r="M21">
        <v>1</v>
      </c>
      <c r="N21">
        <v>1</v>
      </c>
      <c r="O21" s="23">
        <f>SUM(L21:N21)</f>
        <v>3</v>
      </c>
      <c r="P21">
        <v>1</v>
      </c>
      <c r="Q21">
        <v>1</v>
      </c>
      <c r="R21" s="23">
        <f>SUM(P21:Q21)</f>
        <v>2</v>
      </c>
      <c r="S21">
        <v>0</v>
      </c>
      <c r="T21">
        <v>0</v>
      </c>
      <c r="U21">
        <v>0</v>
      </c>
      <c r="V21" s="23">
        <f>SUM(S21:U21)</f>
        <v>0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 s="23">
        <f>SUM(W21:AH21)</f>
        <v>12</v>
      </c>
      <c r="AJ21" s="24">
        <f>AI21+V21+R21+O21+K21</f>
        <v>21</v>
      </c>
      <c r="AK21" s="69">
        <f>AJ21/26</f>
        <v>0.80769230769230771</v>
      </c>
    </row>
    <row r="22" spans="1:37" x14ac:dyDescent="0.25">
      <c r="A22">
        <v>17</v>
      </c>
      <c r="B22" t="s">
        <v>504</v>
      </c>
      <c r="C22" t="s">
        <v>1086</v>
      </c>
      <c r="D22" t="s">
        <v>1087</v>
      </c>
      <c r="E22">
        <v>0</v>
      </c>
      <c r="F22">
        <v>1</v>
      </c>
      <c r="G22">
        <v>1</v>
      </c>
      <c r="H22">
        <v>0</v>
      </c>
      <c r="I22">
        <v>1</v>
      </c>
      <c r="J22">
        <v>1</v>
      </c>
      <c r="K22" s="23">
        <f>SUM(E22:J22)</f>
        <v>4</v>
      </c>
      <c r="L22">
        <v>1</v>
      </c>
      <c r="M22">
        <v>1</v>
      </c>
      <c r="N22">
        <v>1</v>
      </c>
      <c r="O22" s="23">
        <f>SUM(L22:N22)</f>
        <v>3</v>
      </c>
      <c r="P22">
        <v>1</v>
      </c>
      <c r="Q22">
        <v>1</v>
      </c>
      <c r="R22" s="23">
        <f>SUM(P22:Q22)</f>
        <v>2</v>
      </c>
      <c r="S22">
        <v>1</v>
      </c>
      <c r="T22">
        <v>1</v>
      </c>
      <c r="U22">
        <v>1</v>
      </c>
      <c r="V22" s="23">
        <f>SUM(S22:U22)</f>
        <v>3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0</v>
      </c>
      <c r="AE22">
        <v>0</v>
      </c>
      <c r="AF22">
        <v>1</v>
      </c>
      <c r="AG22">
        <v>0</v>
      </c>
      <c r="AH22">
        <v>0</v>
      </c>
      <c r="AI22" s="23">
        <f>SUM(W22:AH22)</f>
        <v>8</v>
      </c>
      <c r="AJ22" s="24">
        <f>AI22+V22+R22+O22+K22</f>
        <v>20</v>
      </c>
      <c r="AK22" s="69">
        <f>AJ22/26</f>
        <v>0.76923076923076927</v>
      </c>
    </row>
    <row r="23" spans="1:37" x14ac:dyDescent="0.25">
      <c r="A23">
        <v>18</v>
      </c>
      <c r="B23" t="s">
        <v>859</v>
      </c>
      <c r="C23" t="s">
        <v>1148</v>
      </c>
      <c r="D23" t="s">
        <v>1149</v>
      </c>
      <c r="E23">
        <v>0</v>
      </c>
      <c r="F23">
        <v>1</v>
      </c>
      <c r="G23">
        <v>1</v>
      </c>
      <c r="H23">
        <v>1</v>
      </c>
      <c r="I23">
        <v>1</v>
      </c>
      <c r="J23">
        <v>1</v>
      </c>
      <c r="K23" s="23">
        <f>SUM(E23:J23)</f>
        <v>5</v>
      </c>
      <c r="L23">
        <v>1</v>
      </c>
      <c r="M23">
        <v>1</v>
      </c>
      <c r="N23">
        <v>1</v>
      </c>
      <c r="O23" s="23">
        <f>SUM(L23:N23)</f>
        <v>3</v>
      </c>
      <c r="P23">
        <v>1</v>
      </c>
      <c r="Q23">
        <v>1</v>
      </c>
      <c r="R23" s="23">
        <f>SUM(P23:Q23)</f>
        <v>2</v>
      </c>
      <c r="S23">
        <v>1</v>
      </c>
      <c r="T23">
        <v>1</v>
      </c>
      <c r="U23">
        <v>0</v>
      </c>
      <c r="V23" s="23">
        <f>SUM(S23:U23)</f>
        <v>2</v>
      </c>
      <c r="W23">
        <v>1</v>
      </c>
      <c r="X23">
        <v>1</v>
      </c>
      <c r="Y23">
        <v>0</v>
      </c>
      <c r="Z23">
        <v>0</v>
      </c>
      <c r="AA23">
        <v>1</v>
      </c>
      <c r="AB23">
        <v>1</v>
      </c>
      <c r="AC23">
        <v>0</v>
      </c>
      <c r="AD23">
        <v>1</v>
      </c>
      <c r="AE23">
        <v>1</v>
      </c>
      <c r="AF23">
        <v>1</v>
      </c>
      <c r="AG23">
        <v>0</v>
      </c>
      <c r="AH23">
        <v>1</v>
      </c>
      <c r="AI23" s="23">
        <f>SUM(W23:AH23)</f>
        <v>8</v>
      </c>
      <c r="AJ23" s="24">
        <f>AI23+V23+R23+O23+K23</f>
        <v>20</v>
      </c>
      <c r="AK23" s="69">
        <f>AJ23/26</f>
        <v>0.76923076923076927</v>
      </c>
    </row>
    <row r="24" spans="1:37" x14ac:dyDescent="0.25">
      <c r="A24">
        <v>19</v>
      </c>
      <c r="B24" t="s">
        <v>804</v>
      </c>
      <c r="C24" t="s">
        <v>1139</v>
      </c>
      <c r="D24" t="s">
        <v>1140</v>
      </c>
      <c r="E24">
        <v>1</v>
      </c>
      <c r="F24">
        <v>1</v>
      </c>
      <c r="G24">
        <v>1</v>
      </c>
      <c r="H24">
        <v>0</v>
      </c>
      <c r="I24">
        <v>1</v>
      </c>
      <c r="J24">
        <v>1</v>
      </c>
      <c r="K24" s="23">
        <f>SUM(E24:J24)</f>
        <v>5</v>
      </c>
      <c r="L24">
        <v>0</v>
      </c>
      <c r="M24">
        <v>1</v>
      </c>
      <c r="N24">
        <v>1</v>
      </c>
      <c r="O24" s="23">
        <f>SUM(L24:N24)</f>
        <v>2</v>
      </c>
      <c r="P24">
        <v>1</v>
      </c>
      <c r="Q24">
        <v>1</v>
      </c>
      <c r="R24" s="23">
        <f>SUM(P24:Q24)</f>
        <v>2</v>
      </c>
      <c r="S24">
        <v>1</v>
      </c>
      <c r="T24">
        <v>1</v>
      </c>
      <c r="U24">
        <v>0</v>
      </c>
      <c r="V24" s="23">
        <f>SUM(S24:U24)</f>
        <v>2</v>
      </c>
      <c r="W24">
        <v>1</v>
      </c>
      <c r="X24">
        <v>1</v>
      </c>
      <c r="Y24">
        <v>0</v>
      </c>
      <c r="Z24">
        <v>1</v>
      </c>
      <c r="AA24">
        <v>1</v>
      </c>
      <c r="AB24">
        <v>1</v>
      </c>
      <c r="AC24">
        <v>0</v>
      </c>
      <c r="AD24">
        <v>1</v>
      </c>
      <c r="AE24">
        <v>0</v>
      </c>
      <c r="AF24">
        <v>0</v>
      </c>
      <c r="AG24">
        <v>1</v>
      </c>
      <c r="AH24">
        <v>1</v>
      </c>
      <c r="AI24" s="23">
        <f>SUM(W24:AH24)</f>
        <v>8</v>
      </c>
      <c r="AJ24" s="24">
        <f>AI24+V24+R24+O24+K24</f>
        <v>19</v>
      </c>
      <c r="AK24" s="69">
        <f>AJ24/26</f>
        <v>0.73076923076923073</v>
      </c>
    </row>
    <row r="25" spans="1:37" x14ac:dyDescent="0.25">
      <c r="A25">
        <v>20</v>
      </c>
      <c r="B25" t="s">
        <v>948</v>
      </c>
      <c r="C25" t="s">
        <v>1165</v>
      </c>
      <c r="D25" t="s">
        <v>1166</v>
      </c>
      <c r="E25">
        <v>0</v>
      </c>
      <c r="F25">
        <v>1</v>
      </c>
      <c r="G25">
        <v>1</v>
      </c>
      <c r="H25">
        <v>0</v>
      </c>
      <c r="I25">
        <v>1</v>
      </c>
      <c r="J25">
        <v>0</v>
      </c>
      <c r="K25" s="23">
        <f>SUM(E25:J25)</f>
        <v>3</v>
      </c>
      <c r="L25">
        <v>1</v>
      </c>
      <c r="M25">
        <v>1</v>
      </c>
      <c r="N25">
        <v>1</v>
      </c>
      <c r="O25" s="23">
        <f>SUM(L25:N25)</f>
        <v>3</v>
      </c>
      <c r="P25">
        <v>1</v>
      </c>
      <c r="Q25">
        <v>1</v>
      </c>
      <c r="R25" s="23">
        <f>SUM(P25:Q25)</f>
        <v>2</v>
      </c>
      <c r="S25">
        <v>1</v>
      </c>
      <c r="T25">
        <v>0</v>
      </c>
      <c r="U25">
        <v>0</v>
      </c>
      <c r="V25" s="23">
        <f>SUM(S25:U25)</f>
        <v>1</v>
      </c>
      <c r="W25">
        <v>1</v>
      </c>
      <c r="X25">
        <v>1</v>
      </c>
      <c r="Y25">
        <v>0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0</v>
      </c>
      <c r="AF25">
        <v>1</v>
      </c>
      <c r="AG25">
        <v>1</v>
      </c>
      <c r="AH25">
        <v>1</v>
      </c>
      <c r="AI25" s="23">
        <f>SUM(W25:AH25)</f>
        <v>10</v>
      </c>
      <c r="AJ25" s="24">
        <f>AI25+V25+R25+O25+K25</f>
        <v>19</v>
      </c>
      <c r="AK25" s="69">
        <f>AJ25/26</f>
        <v>0.73076923076923073</v>
      </c>
    </row>
    <row r="26" spans="1:37" x14ac:dyDescent="0.25">
      <c r="A26">
        <v>21</v>
      </c>
      <c r="B26" t="s">
        <v>948</v>
      </c>
      <c r="C26" t="s">
        <v>1175</v>
      </c>
      <c r="D26" t="s">
        <v>1176</v>
      </c>
      <c r="E26">
        <v>1</v>
      </c>
      <c r="F26">
        <v>1</v>
      </c>
      <c r="G26">
        <v>1</v>
      </c>
      <c r="H26">
        <v>0</v>
      </c>
      <c r="I26">
        <v>0</v>
      </c>
      <c r="J26">
        <v>0</v>
      </c>
      <c r="K26" s="23">
        <f>SUM(E26:J26)</f>
        <v>3</v>
      </c>
      <c r="L26">
        <v>1</v>
      </c>
      <c r="M26">
        <v>1</v>
      </c>
      <c r="N26">
        <v>1</v>
      </c>
      <c r="O26" s="23">
        <f>SUM(L26:N26)</f>
        <v>3</v>
      </c>
      <c r="P26">
        <v>1</v>
      </c>
      <c r="Q26">
        <v>1</v>
      </c>
      <c r="R26" s="23">
        <f>SUM(P26:Q26)</f>
        <v>2</v>
      </c>
      <c r="S26">
        <v>0</v>
      </c>
      <c r="T26">
        <v>0</v>
      </c>
      <c r="U26">
        <v>0</v>
      </c>
      <c r="V26" s="23">
        <f>SUM(S26:U26)</f>
        <v>0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0</v>
      </c>
      <c r="AF26">
        <v>1</v>
      </c>
      <c r="AG26">
        <v>1</v>
      </c>
      <c r="AH26">
        <v>1</v>
      </c>
      <c r="AI26" s="23">
        <f>SUM(W26:AH26)</f>
        <v>11</v>
      </c>
      <c r="AJ26" s="24">
        <f>AI26+V26+R26+O26+K26</f>
        <v>19</v>
      </c>
      <c r="AK26" s="69">
        <f>AJ26/26</f>
        <v>0.73076923076923073</v>
      </c>
    </row>
    <row r="27" spans="1:37" x14ac:dyDescent="0.25">
      <c r="A27">
        <v>22</v>
      </c>
      <c r="B27" t="s">
        <v>948</v>
      </c>
      <c r="C27" t="s">
        <v>1181</v>
      </c>
      <c r="D27" t="s">
        <v>1182</v>
      </c>
      <c r="E27">
        <v>1</v>
      </c>
      <c r="F27">
        <v>1</v>
      </c>
      <c r="G27">
        <v>1</v>
      </c>
      <c r="H27">
        <v>0</v>
      </c>
      <c r="I27">
        <v>1</v>
      </c>
      <c r="J27">
        <v>0</v>
      </c>
      <c r="K27" s="23">
        <f>SUM(E27:J27)</f>
        <v>4</v>
      </c>
      <c r="L27">
        <v>1</v>
      </c>
      <c r="M27">
        <v>1</v>
      </c>
      <c r="N27">
        <v>1</v>
      </c>
      <c r="O27" s="23">
        <f>SUM(L27:N27)</f>
        <v>3</v>
      </c>
      <c r="P27">
        <v>0</v>
      </c>
      <c r="Q27">
        <v>0</v>
      </c>
      <c r="R27" s="23">
        <f>SUM(P27:Q27)</f>
        <v>0</v>
      </c>
      <c r="S27">
        <v>0</v>
      </c>
      <c r="T27">
        <v>1</v>
      </c>
      <c r="U27">
        <v>0</v>
      </c>
      <c r="V27" s="23">
        <f>SUM(S27:U27)</f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0</v>
      </c>
      <c r="AF27">
        <v>1</v>
      </c>
      <c r="AG27">
        <v>1</v>
      </c>
      <c r="AH27">
        <v>1</v>
      </c>
      <c r="AI27" s="23">
        <f>SUM(W27:AH27)</f>
        <v>11</v>
      </c>
      <c r="AJ27" s="24">
        <f>AI27+V27+R27+O27+K27</f>
        <v>19</v>
      </c>
      <c r="AK27" s="69">
        <f>AJ27/26</f>
        <v>0.73076923076923073</v>
      </c>
    </row>
    <row r="28" spans="1:37" x14ac:dyDescent="0.25">
      <c r="A28">
        <v>23</v>
      </c>
      <c r="B28" t="s">
        <v>209</v>
      </c>
      <c r="C28" t="s">
        <v>1038</v>
      </c>
      <c r="D28" t="s">
        <v>1039</v>
      </c>
      <c r="E28">
        <v>0</v>
      </c>
      <c r="F28">
        <v>1</v>
      </c>
      <c r="G28">
        <v>1</v>
      </c>
      <c r="H28">
        <v>0</v>
      </c>
      <c r="I28">
        <v>1</v>
      </c>
      <c r="J28">
        <v>1</v>
      </c>
      <c r="K28" s="23">
        <f>SUM(E28:J28)</f>
        <v>4</v>
      </c>
      <c r="L28">
        <v>1</v>
      </c>
      <c r="M28">
        <v>1</v>
      </c>
      <c r="N28">
        <v>1</v>
      </c>
      <c r="O28" s="23">
        <f>SUM(L28:N28)</f>
        <v>3</v>
      </c>
      <c r="P28">
        <v>1</v>
      </c>
      <c r="Q28">
        <v>1</v>
      </c>
      <c r="R28" s="23">
        <f>SUM(P28:Q28)</f>
        <v>2</v>
      </c>
      <c r="S28">
        <v>0</v>
      </c>
      <c r="T28">
        <v>0</v>
      </c>
      <c r="U28">
        <v>0</v>
      </c>
      <c r="V28" s="23">
        <f>SUM(S28:U28)</f>
        <v>0</v>
      </c>
      <c r="W28">
        <v>1</v>
      </c>
      <c r="X28">
        <v>1</v>
      </c>
      <c r="Y28">
        <v>1</v>
      </c>
      <c r="Z28">
        <v>1</v>
      </c>
      <c r="AA28">
        <v>0</v>
      </c>
      <c r="AB28">
        <v>1</v>
      </c>
      <c r="AC28">
        <v>1</v>
      </c>
      <c r="AD28">
        <v>1</v>
      </c>
      <c r="AE28">
        <v>0</v>
      </c>
      <c r="AF28">
        <v>1</v>
      </c>
      <c r="AG28">
        <v>1</v>
      </c>
      <c r="AH28">
        <v>0</v>
      </c>
      <c r="AI28" s="23">
        <f>SUM(W28:AH28)</f>
        <v>9</v>
      </c>
      <c r="AJ28" s="24">
        <f>AI28+V28+R28+O28+K28</f>
        <v>18</v>
      </c>
      <c r="AK28" s="69">
        <f>AJ28/26</f>
        <v>0.69230769230769229</v>
      </c>
    </row>
    <row r="29" spans="1:37" x14ac:dyDescent="0.25">
      <c r="A29">
        <v>24</v>
      </c>
      <c r="B29" t="s">
        <v>228</v>
      </c>
      <c r="C29" t="s">
        <v>1042</v>
      </c>
      <c r="D29" t="s">
        <v>1043</v>
      </c>
      <c r="E29">
        <v>1</v>
      </c>
      <c r="F29">
        <v>1</v>
      </c>
      <c r="G29">
        <v>1</v>
      </c>
      <c r="H29">
        <v>0</v>
      </c>
      <c r="I29">
        <v>1</v>
      </c>
      <c r="J29">
        <v>0</v>
      </c>
      <c r="K29" s="23">
        <f>SUM(E29:J29)</f>
        <v>4</v>
      </c>
      <c r="L29">
        <v>1</v>
      </c>
      <c r="M29">
        <v>1</v>
      </c>
      <c r="N29">
        <v>1</v>
      </c>
      <c r="O29" s="23">
        <f>SUM(L29:N29)</f>
        <v>3</v>
      </c>
      <c r="P29">
        <v>1</v>
      </c>
      <c r="Q29">
        <v>1</v>
      </c>
      <c r="R29" s="23">
        <f>SUM(P29:Q29)</f>
        <v>2</v>
      </c>
      <c r="S29">
        <v>1</v>
      </c>
      <c r="T29">
        <v>1</v>
      </c>
      <c r="U29">
        <v>0</v>
      </c>
      <c r="V29" s="23">
        <f>SUM(S29:U29)</f>
        <v>2</v>
      </c>
      <c r="W29">
        <v>1</v>
      </c>
      <c r="X29">
        <v>1</v>
      </c>
      <c r="Y29">
        <v>0</v>
      </c>
      <c r="Z29">
        <v>1</v>
      </c>
      <c r="AA29">
        <v>1</v>
      </c>
      <c r="AB29">
        <v>1</v>
      </c>
      <c r="AC29">
        <v>1</v>
      </c>
      <c r="AD29">
        <v>0</v>
      </c>
      <c r="AE29">
        <v>0</v>
      </c>
      <c r="AF29">
        <v>0</v>
      </c>
      <c r="AG29">
        <v>1</v>
      </c>
      <c r="AH29">
        <v>0</v>
      </c>
      <c r="AI29" s="23">
        <f>SUM(W29:AH29)</f>
        <v>7</v>
      </c>
      <c r="AJ29" s="24">
        <f>AI29+V29+R29+O29+K29</f>
        <v>18</v>
      </c>
      <c r="AK29" s="69">
        <f>AJ29/26</f>
        <v>0.69230769230769229</v>
      </c>
    </row>
    <row r="30" spans="1:37" x14ac:dyDescent="0.25">
      <c r="A30">
        <v>25</v>
      </c>
      <c r="B30" t="s">
        <v>286</v>
      </c>
      <c r="C30" t="s">
        <v>1055</v>
      </c>
      <c r="D30" t="s">
        <v>1056</v>
      </c>
      <c r="E30">
        <v>1</v>
      </c>
      <c r="F30">
        <v>1</v>
      </c>
      <c r="G30">
        <v>1</v>
      </c>
      <c r="H30">
        <v>0</v>
      </c>
      <c r="I30">
        <v>1</v>
      </c>
      <c r="J30">
        <v>1</v>
      </c>
      <c r="K30" s="23">
        <f>SUM(E30:J30)</f>
        <v>5</v>
      </c>
      <c r="L30">
        <v>1</v>
      </c>
      <c r="M30">
        <v>1</v>
      </c>
      <c r="N30">
        <v>1</v>
      </c>
      <c r="O30" s="23">
        <f>SUM(L30:N30)</f>
        <v>3</v>
      </c>
      <c r="P30">
        <v>1</v>
      </c>
      <c r="Q30">
        <v>0</v>
      </c>
      <c r="R30" s="23">
        <f>SUM(P30:Q30)</f>
        <v>1</v>
      </c>
      <c r="S30">
        <v>1</v>
      </c>
      <c r="T30">
        <v>0</v>
      </c>
      <c r="U30">
        <v>0</v>
      </c>
      <c r="V30" s="23">
        <f>SUM(S30:U30)</f>
        <v>1</v>
      </c>
      <c r="W30">
        <v>1</v>
      </c>
      <c r="X30">
        <v>1</v>
      </c>
      <c r="Y30">
        <v>0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0</v>
      </c>
      <c r="AF30">
        <v>0</v>
      </c>
      <c r="AG30">
        <v>0</v>
      </c>
      <c r="AH30">
        <v>1</v>
      </c>
      <c r="AI30" s="23">
        <f>SUM(W30:AH30)</f>
        <v>8</v>
      </c>
      <c r="AJ30" s="24">
        <f>AI30+V30+R30+O30+K30</f>
        <v>18</v>
      </c>
      <c r="AK30" s="69">
        <f>AJ30/26</f>
        <v>0.69230769230769229</v>
      </c>
    </row>
    <row r="31" spans="1:37" x14ac:dyDescent="0.25">
      <c r="A31">
        <v>26</v>
      </c>
      <c r="B31" t="s">
        <v>404</v>
      </c>
      <c r="C31" t="s">
        <v>1069</v>
      </c>
      <c r="D31" t="s">
        <v>1070</v>
      </c>
      <c r="E31">
        <v>1</v>
      </c>
      <c r="F31">
        <v>1</v>
      </c>
      <c r="G31">
        <v>1</v>
      </c>
      <c r="H31">
        <v>0</v>
      </c>
      <c r="I31">
        <v>1</v>
      </c>
      <c r="J31">
        <v>1</v>
      </c>
      <c r="K31" s="23">
        <f>SUM(E31:J31)</f>
        <v>5</v>
      </c>
      <c r="L31">
        <v>1</v>
      </c>
      <c r="M31">
        <v>1</v>
      </c>
      <c r="N31">
        <v>1</v>
      </c>
      <c r="O31" s="23">
        <f>SUM(L31:N31)</f>
        <v>3</v>
      </c>
      <c r="P31">
        <v>1</v>
      </c>
      <c r="Q31">
        <v>1</v>
      </c>
      <c r="R31" s="23">
        <f>SUM(P31:Q31)</f>
        <v>2</v>
      </c>
      <c r="S31">
        <v>1</v>
      </c>
      <c r="T31">
        <v>1</v>
      </c>
      <c r="U31">
        <v>1</v>
      </c>
      <c r="V31" s="23">
        <f>SUM(S31:U31)</f>
        <v>3</v>
      </c>
      <c r="W31">
        <v>1</v>
      </c>
      <c r="X31">
        <v>1</v>
      </c>
      <c r="Y31">
        <v>0</v>
      </c>
      <c r="Z31">
        <v>0</v>
      </c>
      <c r="AA31">
        <v>0</v>
      </c>
      <c r="AB31">
        <v>1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1</v>
      </c>
      <c r="AI31" s="23">
        <f>SUM(W31:AH31)</f>
        <v>5</v>
      </c>
      <c r="AJ31" s="24">
        <f>AI31+V31+R31+O31+K31</f>
        <v>18</v>
      </c>
      <c r="AK31" s="69">
        <f>AJ31/26</f>
        <v>0.69230769230769229</v>
      </c>
    </row>
    <row r="32" spans="1:37" x14ac:dyDescent="0.25">
      <c r="A32">
        <v>27</v>
      </c>
      <c r="B32" t="s">
        <v>446</v>
      </c>
      <c r="C32" t="s">
        <v>458</v>
      </c>
      <c r="D32" t="s">
        <v>459</v>
      </c>
      <c r="E32">
        <v>0</v>
      </c>
      <c r="F32">
        <v>1</v>
      </c>
      <c r="G32">
        <v>1</v>
      </c>
      <c r="H32">
        <v>0</v>
      </c>
      <c r="I32">
        <v>1</v>
      </c>
      <c r="J32">
        <v>1</v>
      </c>
      <c r="K32" s="23">
        <f>SUM(E32:J32)</f>
        <v>4</v>
      </c>
      <c r="L32">
        <v>1</v>
      </c>
      <c r="M32">
        <v>1</v>
      </c>
      <c r="N32">
        <v>1</v>
      </c>
      <c r="O32" s="23">
        <f>SUM(L32:N32)</f>
        <v>3</v>
      </c>
      <c r="P32">
        <v>1</v>
      </c>
      <c r="Q32">
        <v>1</v>
      </c>
      <c r="R32" s="23">
        <f>SUM(P32:Q32)</f>
        <v>2</v>
      </c>
      <c r="S32">
        <v>0</v>
      </c>
      <c r="T32">
        <v>0</v>
      </c>
      <c r="U32">
        <v>0</v>
      </c>
      <c r="V32" s="23">
        <f>SUM(S32:U32)</f>
        <v>0</v>
      </c>
      <c r="W32">
        <v>1</v>
      </c>
      <c r="X32">
        <v>1</v>
      </c>
      <c r="Y32">
        <v>1</v>
      </c>
      <c r="Z32">
        <v>1</v>
      </c>
      <c r="AA32">
        <v>0</v>
      </c>
      <c r="AB32">
        <v>1</v>
      </c>
      <c r="AC32">
        <v>1</v>
      </c>
      <c r="AD32">
        <v>1</v>
      </c>
      <c r="AE32">
        <v>0</v>
      </c>
      <c r="AF32">
        <v>1</v>
      </c>
      <c r="AG32">
        <v>0</v>
      </c>
      <c r="AH32">
        <v>1</v>
      </c>
      <c r="AI32" s="23">
        <f>SUM(W32:AH32)</f>
        <v>9</v>
      </c>
      <c r="AJ32" s="24">
        <f>AI32+V32+R32+O32+K32</f>
        <v>18</v>
      </c>
      <c r="AK32" s="69">
        <f>AJ32/26</f>
        <v>0.69230769230769229</v>
      </c>
    </row>
    <row r="33" spans="1:37" x14ac:dyDescent="0.25">
      <c r="A33">
        <v>28</v>
      </c>
      <c r="B33" t="s">
        <v>504</v>
      </c>
      <c r="C33" t="s">
        <v>1084</v>
      </c>
      <c r="D33" t="s">
        <v>1085</v>
      </c>
      <c r="E33">
        <v>0</v>
      </c>
      <c r="F33">
        <v>1</v>
      </c>
      <c r="G33">
        <v>1</v>
      </c>
      <c r="H33">
        <v>0</v>
      </c>
      <c r="I33">
        <v>1</v>
      </c>
      <c r="J33">
        <v>1</v>
      </c>
      <c r="K33" s="23">
        <f>SUM(E33:J33)</f>
        <v>4</v>
      </c>
      <c r="L33">
        <v>1</v>
      </c>
      <c r="M33">
        <v>1</v>
      </c>
      <c r="N33">
        <v>1</v>
      </c>
      <c r="O33" s="23">
        <f>SUM(L33:N33)</f>
        <v>3</v>
      </c>
      <c r="P33">
        <v>1</v>
      </c>
      <c r="Q33">
        <v>0</v>
      </c>
      <c r="R33" s="23">
        <f>SUM(P33:Q33)</f>
        <v>1</v>
      </c>
      <c r="S33">
        <v>1</v>
      </c>
      <c r="T33">
        <v>1</v>
      </c>
      <c r="U33">
        <v>1</v>
      </c>
      <c r="V33" s="23">
        <f>SUM(S33:U33)</f>
        <v>3</v>
      </c>
      <c r="W33">
        <v>1</v>
      </c>
      <c r="X33">
        <v>1</v>
      </c>
      <c r="Y33">
        <v>0</v>
      </c>
      <c r="Z33">
        <v>1</v>
      </c>
      <c r="AA33">
        <v>1</v>
      </c>
      <c r="AB33">
        <v>1</v>
      </c>
      <c r="AC33">
        <v>0</v>
      </c>
      <c r="AD33">
        <v>1</v>
      </c>
      <c r="AE33">
        <v>0</v>
      </c>
      <c r="AF33">
        <v>1</v>
      </c>
      <c r="AG33">
        <v>0</v>
      </c>
      <c r="AH33">
        <v>0</v>
      </c>
      <c r="AI33" s="23">
        <f>SUM(W33:AH33)</f>
        <v>7</v>
      </c>
      <c r="AJ33" s="24">
        <f>AI33+V33+R33+O33+K33</f>
        <v>18</v>
      </c>
      <c r="AK33" s="69">
        <f>AJ33/26</f>
        <v>0.69230769230769229</v>
      </c>
    </row>
    <row r="34" spans="1:37" x14ac:dyDescent="0.25">
      <c r="A34">
        <v>29</v>
      </c>
      <c r="B34" t="s">
        <v>740</v>
      </c>
      <c r="C34" t="s">
        <v>1128</v>
      </c>
      <c r="D34" t="s">
        <v>1129</v>
      </c>
      <c r="E34">
        <v>1</v>
      </c>
      <c r="F34">
        <v>1</v>
      </c>
      <c r="G34">
        <v>1</v>
      </c>
      <c r="H34">
        <v>0</v>
      </c>
      <c r="I34">
        <v>1</v>
      </c>
      <c r="J34">
        <v>1</v>
      </c>
      <c r="K34" s="23">
        <f>SUM(E34:J34)</f>
        <v>5</v>
      </c>
      <c r="L34">
        <v>1</v>
      </c>
      <c r="M34">
        <v>1</v>
      </c>
      <c r="N34">
        <v>1</v>
      </c>
      <c r="O34" s="23">
        <f>SUM(L34:N34)</f>
        <v>3</v>
      </c>
      <c r="P34">
        <v>1</v>
      </c>
      <c r="Q34">
        <v>1</v>
      </c>
      <c r="R34" s="23">
        <f>SUM(P34:Q34)</f>
        <v>2</v>
      </c>
      <c r="S34">
        <v>0</v>
      </c>
      <c r="T34">
        <v>1</v>
      </c>
      <c r="U34">
        <v>0</v>
      </c>
      <c r="V34" s="23">
        <f>SUM(S34:U34)</f>
        <v>1</v>
      </c>
      <c r="W34">
        <v>1</v>
      </c>
      <c r="X34">
        <v>1</v>
      </c>
      <c r="Y34">
        <v>0</v>
      </c>
      <c r="Z34">
        <v>1</v>
      </c>
      <c r="AA34">
        <v>0</v>
      </c>
      <c r="AB34">
        <v>1</v>
      </c>
      <c r="AC34">
        <v>0</v>
      </c>
      <c r="AD34">
        <v>1</v>
      </c>
      <c r="AE34">
        <v>0</v>
      </c>
      <c r="AF34">
        <v>0</v>
      </c>
      <c r="AG34">
        <v>1</v>
      </c>
      <c r="AH34">
        <v>1</v>
      </c>
      <c r="AI34" s="23">
        <f>SUM(W34:AH34)</f>
        <v>7</v>
      </c>
      <c r="AJ34" s="24">
        <f>AI34+V34+R34+O34+K34</f>
        <v>18</v>
      </c>
      <c r="AK34" s="69">
        <f>AJ34/26</f>
        <v>0.69230769230769229</v>
      </c>
    </row>
    <row r="35" spans="1:37" x14ac:dyDescent="0.25">
      <c r="A35">
        <v>30</v>
      </c>
      <c r="B35" t="s">
        <v>948</v>
      </c>
      <c r="C35" t="s">
        <v>1163</v>
      </c>
      <c r="D35" t="s">
        <v>1164</v>
      </c>
      <c r="E35">
        <v>0</v>
      </c>
      <c r="F35">
        <v>1</v>
      </c>
      <c r="G35">
        <v>1</v>
      </c>
      <c r="H35">
        <v>0</v>
      </c>
      <c r="I35">
        <v>1</v>
      </c>
      <c r="J35">
        <v>0</v>
      </c>
      <c r="K35" s="23">
        <f>SUM(E35:J35)</f>
        <v>3</v>
      </c>
      <c r="L35">
        <v>1</v>
      </c>
      <c r="M35">
        <v>1</v>
      </c>
      <c r="N35">
        <v>1</v>
      </c>
      <c r="O35" s="23">
        <f>SUM(L35:N35)</f>
        <v>3</v>
      </c>
      <c r="P35">
        <v>1</v>
      </c>
      <c r="Q35">
        <v>1</v>
      </c>
      <c r="R35" s="23">
        <f>SUM(P35:Q35)</f>
        <v>2</v>
      </c>
      <c r="S35">
        <v>0</v>
      </c>
      <c r="T35">
        <v>0</v>
      </c>
      <c r="U35">
        <v>0</v>
      </c>
      <c r="V35" s="23">
        <f>SUM(S35:U35)</f>
        <v>0</v>
      </c>
      <c r="W35">
        <v>1</v>
      </c>
      <c r="X35">
        <v>1</v>
      </c>
      <c r="Y35">
        <v>1</v>
      </c>
      <c r="Z35">
        <v>1</v>
      </c>
      <c r="AA35">
        <v>0</v>
      </c>
      <c r="AB35">
        <v>1</v>
      </c>
      <c r="AC35">
        <v>1</v>
      </c>
      <c r="AD35">
        <v>1</v>
      </c>
      <c r="AE35">
        <v>0</v>
      </c>
      <c r="AF35">
        <v>1</v>
      </c>
      <c r="AG35">
        <v>1</v>
      </c>
      <c r="AH35">
        <v>1</v>
      </c>
      <c r="AI35" s="23">
        <f>SUM(W35:AH35)</f>
        <v>10</v>
      </c>
      <c r="AJ35" s="24">
        <f>AI35+V35+R35+O35+K35</f>
        <v>18</v>
      </c>
      <c r="AK35" s="69">
        <f>AJ35/26</f>
        <v>0.69230769230769229</v>
      </c>
    </row>
    <row r="36" spans="1:37" x14ac:dyDescent="0.25">
      <c r="A36">
        <v>31</v>
      </c>
      <c r="B36" t="s">
        <v>948</v>
      </c>
      <c r="C36" t="s">
        <v>1167</v>
      </c>
      <c r="D36" t="s">
        <v>1168</v>
      </c>
      <c r="E36">
        <v>0</v>
      </c>
      <c r="F36">
        <v>1</v>
      </c>
      <c r="G36">
        <v>1</v>
      </c>
      <c r="H36">
        <v>0</v>
      </c>
      <c r="I36">
        <v>1</v>
      </c>
      <c r="J36">
        <v>0</v>
      </c>
      <c r="K36" s="23">
        <f>SUM(E36:J36)</f>
        <v>3</v>
      </c>
      <c r="L36">
        <v>1</v>
      </c>
      <c r="M36">
        <v>1</v>
      </c>
      <c r="N36">
        <v>1</v>
      </c>
      <c r="O36" s="23">
        <f>SUM(L36:N36)</f>
        <v>3</v>
      </c>
      <c r="P36">
        <v>1</v>
      </c>
      <c r="Q36">
        <v>1</v>
      </c>
      <c r="R36" s="23">
        <f>SUM(P36:Q36)</f>
        <v>2</v>
      </c>
      <c r="S36">
        <v>0</v>
      </c>
      <c r="T36">
        <v>0</v>
      </c>
      <c r="U36">
        <v>0</v>
      </c>
      <c r="V36" s="23">
        <f>SUM(S36:U36)</f>
        <v>0</v>
      </c>
      <c r="W36">
        <v>1</v>
      </c>
      <c r="X36">
        <v>1</v>
      </c>
      <c r="Y36">
        <v>0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0</v>
      </c>
      <c r="AF36">
        <v>1</v>
      </c>
      <c r="AG36">
        <v>1</v>
      </c>
      <c r="AH36">
        <v>1</v>
      </c>
      <c r="AI36" s="23">
        <f>SUM(W36:AH36)</f>
        <v>10</v>
      </c>
      <c r="AJ36" s="24">
        <f>AI36+V36+R36+O36+K36</f>
        <v>18</v>
      </c>
      <c r="AK36" s="69">
        <f>AJ36/26</f>
        <v>0.69230769230769229</v>
      </c>
    </row>
    <row r="37" spans="1:37" x14ac:dyDescent="0.25">
      <c r="A37">
        <v>32</v>
      </c>
      <c r="B37" t="s">
        <v>358</v>
      </c>
      <c r="C37" t="s">
        <v>1063</v>
      </c>
      <c r="D37" t="s">
        <v>1064</v>
      </c>
      <c r="E37">
        <v>0</v>
      </c>
      <c r="F37">
        <v>0</v>
      </c>
      <c r="G37">
        <v>0</v>
      </c>
      <c r="H37">
        <v>0</v>
      </c>
      <c r="I37">
        <v>1</v>
      </c>
      <c r="J37">
        <v>1</v>
      </c>
      <c r="K37" s="23">
        <f>SUM(E37:J37)</f>
        <v>2</v>
      </c>
      <c r="L37">
        <v>1</v>
      </c>
      <c r="M37">
        <v>1</v>
      </c>
      <c r="N37">
        <v>1</v>
      </c>
      <c r="O37" s="23">
        <f>SUM(L37:N37)</f>
        <v>3</v>
      </c>
      <c r="P37">
        <v>1</v>
      </c>
      <c r="Q37">
        <v>1</v>
      </c>
      <c r="R37" s="23">
        <f>SUM(P37:Q37)</f>
        <v>2</v>
      </c>
      <c r="S37">
        <v>0</v>
      </c>
      <c r="T37">
        <v>0</v>
      </c>
      <c r="U37">
        <v>0</v>
      </c>
      <c r="V37" s="23">
        <f>SUM(S37:U37)</f>
        <v>0</v>
      </c>
      <c r="W37">
        <v>1</v>
      </c>
      <c r="X37">
        <v>1</v>
      </c>
      <c r="Y37">
        <v>0</v>
      </c>
      <c r="Z37">
        <v>0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 s="23">
        <f>SUM(W37:AH37)</f>
        <v>10</v>
      </c>
      <c r="AJ37" s="24">
        <f>AI37+V37+R37+O37+K37</f>
        <v>17</v>
      </c>
      <c r="AK37" s="69">
        <f>AJ37/26</f>
        <v>0.65384615384615385</v>
      </c>
    </row>
    <row r="38" spans="1:37" x14ac:dyDescent="0.25">
      <c r="A38">
        <v>33</v>
      </c>
      <c r="B38" t="s">
        <v>446</v>
      </c>
      <c r="C38" t="s">
        <v>1075</v>
      </c>
      <c r="D38" t="s">
        <v>1076</v>
      </c>
      <c r="E38">
        <v>0</v>
      </c>
      <c r="F38">
        <v>1</v>
      </c>
      <c r="G38">
        <v>0</v>
      </c>
      <c r="H38">
        <v>0</v>
      </c>
      <c r="I38">
        <v>1</v>
      </c>
      <c r="J38">
        <v>1</v>
      </c>
      <c r="K38" s="23">
        <f>SUM(E38:J38)</f>
        <v>3</v>
      </c>
      <c r="L38">
        <v>1</v>
      </c>
      <c r="M38">
        <v>1</v>
      </c>
      <c r="N38">
        <v>1</v>
      </c>
      <c r="O38" s="23">
        <f>SUM(L38:N38)</f>
        <v>3</v>
      </c>
      <c r="P38">
        <v>1</v>
      </c>
      <c r="Q38">
        <v>1</v>
      </c>
      <c r="R38" s="23">
        <f>SUM(P38:Q38)</f>
        <v>2</v>
      </c>
      <c r="S38">
        <v>0</v>
      </c>
      <c r="T38">
        <v>0</v>
      </c>
      <c r="U38">
        <v>0</v>
      </c>
      <c r="V38" s="23">
        <f>SUM(S38:U38)</f>
        <v>0</v>
      </c>
      <c r="W38">
        <v>1</v>
      </c>
      <c r="X38">
        <v>1</v>
      </c>
      <c r="Y38">
        <v>0</v>
      </c>
      <c r="Z38">
        <v>0</v>
      </c>
      <c r="AA38">
        <v>1</v>
      </c>
      <c r="AB38">
        <v>1</v>
      </c>
      <c r="AC38">
        <v>1</v>
      </c>
      <c r="AD38">
        <v>1</v>
      </c>
      <c r="AE38">
        <v>0</v>
      </c>
      <c r="AF38">
        <v>1</v>
      </c>
      <c r="AG38">
        <v>1</v>
      </c>
      <c r="AH38">
        <v>1</v>
      </c>
      <c r="AI38" s="23">
        <f>SUM(W38:AH38)</f>
        <v>9</v>
      </c>
      <c r="AJ38" s="24">
        <f>AI38+V38+R38+O38+K38</f>
        <v>17</v>
      </c>
      <c r="AK38" s="69">
        <f>AJ38/26</f>
        <v>0.65384615384615385</v>
      </c>
    </row>
    <row r="39" spans="1:37" x14ac:dyDescent="0.25">
      <c r="A39">
        <v>34</v>
      </c>
      <c r="B39" t="s">
        <v>462</v>
      </c>
      <c r="C39" t="s">
        <v>1079</v>
      </c>
      <c r="D39" t="s">
        <v>1080</v>
      </c>
      <c r="E39">
        <v>0</v>
      </c>
      <c r="F39">
        <v>1</v>
      </c>
      <c r="G39">
        <v>0</v>
      </c>
      <c r="H39">
        <v>0</v>
      </c>
      <c r="I39">
        <v>1</v>
      </c>
      <c r="J39">
        <v>1</v>
      </c>
      <c r="K39" s="23">
        <f>SUM(E39:J39)</f>
        <v>3</v>
      </c>
      <c r="L39">
        <v>1</v>
      </c>
      <c r="M39">
        <v>1</v>
      </c>
      <c r="N39">
        <v>1</v>
      </c>
      <c r="O39" s="23">
        <f>SUM(L39:N39)</f>
        <v>3</v>
      </c>
      <c r="P39">
        <v>1</v>
      </c>
      <c r="Q39">
        <v>1</v>
      </c>
      <c r="R39" s="23">
        <f>SUM(P39:Q39)</f>
        <v>2</v>
      </c>
      <c r="S39">
        <v>0</v>
      </c>
      <c r="T39">
        <v>0</v>
      </c>
      <c r="U39">
        <v>0</v>
      </c>
      <c r="V39" s="23">
        <f>SUM(S39:U39)</f>
        <v>0</v>
      </c>
      <c r="W39">
        <v>1</v>
      </c>
      <c r="X39">
        <v>1</v>
      </c>
      <c r="Y39">
        <v>1</v>
      </c>
      <c r="Z39">
        <v>1</v>
      </c>
      <c r="AA39">
        <v>0</v>
      </c>
      <c r="AB39">
        <v>1</v>
      </c>
      <c r="AC39">
        <v>0</v>
      </c>
      <c r="AD39">
        <v>0</v>
      </c>
      <c r="AE39">
        <v>1</v>
      </c>
      <c r="AF39">
        <v>1</v>
      </c>
      <c r="AG39">
        <v>1</v>
      </c>
      <c r="AH39">
        <v>1</v>
      </c>
      <c r="AI39" s="23">
        <f>SUM(W39:AH39)</f>
        <v>9</v>
      </c>
      <c r="AJ39" s="24">
        <f>AI39+V39+R39+O39+K39</f>
        <v>17</v>
      </c>
      <c r="AK39" s="69">
        <f>AJ39/26</f>
        <v>0.65384615384615385</v>
      </c>
    </row>
    <row r="40" spans="1:37" x14ac:dyDescent="0.25">
      <c r="A40">
        <v>35</v>
      </c>
      <c r="B40" t="s">
        <v>642</v>
      </c>
      <c r="C40" t="s">
        <v>1116</v>
      </c>
      <c r="D40" t="s">
        <v>1117</v>
      </c>
      <c r="G40">
        <v>1</v>
      </c>
      <c r="H40">
        <v>0</v>
      </c>
      <c r="I40">
        <v>1</v>
      </c>
      <c r="J40">
        <v>1</v>
      </c>
      <c r="K40" s="23">
        <f>SUM(E40:J40)</f>
        <v>3</v>
      </c>
      <c r="L40">
        <v>1</v>
      </c>
      <c r="M40">
        <v>1</v>
      </c>
      <c r="N40">
        <v>1</v>
      </c>
      <c r="O40" s="23">
        <f>SUM(L40:N40)</f>
        <v>3</v>
      </c>
      <c r="P40">
        <v>1</v>
      </c>
      <c r="Q40">
        <v>1</v>
      </c>
      <c r="R40" s="23">
        <f>SUM(P40:Q40)</f>
        <v>2</v>
      </c>
      <c r="S40">
        <v>1</v>
      </c>
      <c r="T40">
        <v>1</v>
      </c>
      <c r="U40">
        <v>1</v>
      </c>
      <c r="V40" s="23">
        <f>SUM(S40:U40)</f>
        <v>3</v>
      </c>
      <c r="W40">
        <v>1</v>
      </c>
      <c r="X40">
        <v>1</v>
      </c>
      <c r="Y40">
        <v>0</v>
      </c>
      <c r="Z40">
        <v>1</v>
      </c>
      <c r="AA40">
        <v>1</v>
      </c>
      <c r="AB40">
        <v>1</v>
      </c>
      <c r="AC40">
        <v>1</v>
      </c>
      <c r="AD40">
        <v>0</v>
      </c>
      <c r="AE40">
        <v>0</v>
      </c>
      <c r="AF40">
        <v>0</v>
      </c>
      <c r="AG40">
        <v>0</v>
      </c>
      <c r="AH40">
        <v>0</v>
      </c>
      <c r="AI40" s="23">
        <f>SUM(W40:AH40)</f>
        <v>6</v>
      </c>
      <c r="AJ40" s="24">
        <f>AI40+V40+R40+O40+K40</f>
        <v>17</v>
      </c>
      <c r="AK40" s="69">
        <f>AJ40/26</f>
        <v>0.65384615384615385</v>
      </c>
    </row>
    <row r="41" spans="1:37" x14ac:dyDescent="0.25">
      <c r="A41">
        <v>36</v>
      </c>
      <c r="B41" t="s">
        <v>659</v>
      </c>
      <c r="C41" t="s">
        <v>1118</v>
      </c>
      <c r="D41" t="s">
        <v>1119</v>
      </c>
      <c r="E41">
        <v>0</v>
      </c>
      <c r="F41">
        <v>1</v>
      </c>
      <c r="G41">
        <v>1</v>
      </c>
      <c r="H41">
        <v>0</v>
      </c>
      <c r="I41">
        <v>1</v>
      </c>
      <c r="J41">
        <v>0</v>
      </c>
      <c r="K41" s="23">
        <f>SUM(E41:J41)</f>
        <v>3</v>
      </c>
      <c r="L41">
        <v>1</v>
      </c>
      <c r="M41">
        <v>1</v>
      </c>
      <c r="N41">
        <v>1</v>
      </c>
      <c r="O41" s="23">
        <f>SUM(L41:N41)</f>
        <v>3</v>
      </c>
      <c r="P41">
        <v>1</v>
      </c>
      <c r="Q41">
        <v>1</v>
      </c>
      <c r="R41" s="23">
        <f>SUM(P41:Q41)</f>
        <v>2</v>
      </c>
      <c r="S41">
        <v>0</v>
      </c>
      <c r="T41">
        <v>0</v>
      </c>
      <c r="U41">
        <v>0</v>
      </c>
      <c r="V41" s="23">
        <f>SUM(S41:U41)</f>
        <v>0</v>
      </c>
      <c r="W41">
        <v>1</v>
      </c>
      <c r="X41">
        <v>1</v>
      </c>
      <c r="Y41">
        <v>1</v>
      </c>
      <c r="Z41">
        <v>0</v>
      </c>
      <c r="AA41">
        <v>1</v>
      </c>
      <c r="AB41">
        <v>1</v>
      </c>
      <c r="AC41">
        <v>1</v>
      </c>
      <c r="AD41">
        <v>0</v>
      </c>
      <c r="AE41">
        <v>1</v>
      </c>
      <c r="AF41">
        <v>1</v>
      </c>
      <c r="AG41">
        <v>1</v>
      </c>
      <c r="AH41">
        <v>0</v>
      </c>
      <c r="AI41" s="23">
        <f>SUM(W41:AH41)</f>
        <v>9</v>
      </c>
      <c r="AJ41" s="24">
        <f>AI41+V41+R41+O41+K41</f>
        <v>17</v>
      </c>
      <c r="AK41" s="69">
        <f>AJ41/26</f>
        <v>0.65384615384615385</v>
      </c>
    </row>
    <row r="42" spans="1:37" x14ac:dyDescent="0.25">
      <c r="A42">
        <v>37</v>
      </c>
      <c r="B42" t="s">
        <v>708</v>
      </c>
      <c r="C42" t="s">
        <v>1124</v>
      </c>
      <c r="D42" t="s">
        <v>1125</v>
      </c>
      <c r="E42">
        <v>1</v>
      </c>
      <c r="F42">
        <v>1</v>
      </c>
      <c r="G42">
        <v>1</v>
      </c>
      <c r="H42">
        <v>0</v>
      </c>
      <c r="I42">
        <v>1</v>
      </c>
      <c r="J42">
        <v>1</v>
      </c>
      <c r="K42" s="23">
        <f>SUM(E42:J42)</f>
        <v>5</v>
      </c>
      <c r="L42">
        <v>1</v>
      </c>
      <c r="M42">
        <v>1</v>
      </c>
      <c r="N42">
        <v>1</v>
      </c>
      <c r="O42" s="23">
        <f>SUM(L42:N42)</f>
        <v>3</v>
      </c>
      <c r="P42">
        <v>1</v>
      </c>
      <c r="Q42">
        <v>1</v>
      </c>
      <c r="R42" s="23">
        <f>SUM(P42:Q42)</f>
        <v>2</v>
      </c>
      <c r="S42">
        <v>0</v>
      </c>
      <c r="T42">
        <v>0</v>
      </c>
      <c r="U42">
        <v>0</v>
      </c>
      <c r="V42" s="23">
        <f>SUM(S42:U42)</f>
        <v>0</v>
      </c>
      <c r="W42">
        <v>1</v>
      </c>
      <c r="X42">
        <v>1</v>
      </c>
      <c r="Y42">
        <v>1</v>
      </c>
      <c r="Z42">
        <v>0</v>
      </c>
      <c r="AA42">
        <v>0</v>
      </c>
      <c r="AB42">
        <v>1</v>
      </c>
      <c r="AC42">
        <v>1</v>
      </c>
      <c r="AD42">
        <v>1</v>
      </c>
      <c r="AE42">
        <v>0</v>
      </c>
      <c r="AF42">
        <v>1</v>
      </c>
      <c r="AG42">
        <v>0</v>
      </c>
      <c r="AH42">
        <v>0</v>
      </c>
      <c r="AI42" s="23">
        <f>SUM(W42:AH42)</f>
        <v>7</v>
      </c>
      <c r="AJ42" s="24">
        <f>AI42+V42+R42+O42+K42</f>
        <v>17</v>
      </c>
      <c r="AK42" s="69">
        <f>AJ42/26</f>
        <v>0.65384615384615385</v>
      </c>
    </row>
    <row r="43" spans="1:37" x14ac:dyDescent="0.25">
      <c r="A43">
        <v>38</v>
      </c>
      <c r="B43" t="s">
        <v>859</v>
      </c>
      <c r="C43" t="s">
        <v>1150</v>
      </c>
      <c r="D43" t="s">
        <v>1151</v>
      </c>
      <c r="E43">
        <v>0</v>
      </c>
      <c r="F43">
        <v>1</v>
      </c>
      <c r="G43">
        <v>1</v>
      </c>
      <c r="H43">
        <v>1</v>
      </c>
      <c r="I43">
        <v>1</v>
      </c>
      <c r="J43">
        <v>1</v>
      </c>
      <c r="K43" s="23">
        <f>SUM(E43:J43)</f>
        <v>5</v>
      </c>
      <c r="L43">
        <v>1</v>
      </c>
      <c r="M43">
        <v>1</v>
      </c>
      <c r="N43">
        <v>1</v>
      </c>
      <c r="O43" s="23">
        <f>SUM(L43:N43)</f>
        <v>3</v>
      </c>
      <c r="P43">
        <v>1</v>
      </c>
      <c r="Q43">
        <v>1</v>
      </c>
      <c r="R43" s="23">
        <f>SUM(P43:Q43)</f>
        <v>2</v>
      </c>
      <c r="S43">
        <v>0</v>
      </c>
      <c r="T43">
        <v>0</v>
      </c>
      <c r="U43">
        <v>0</v>
      </c>
      <c r="V43" s="23">
        <f>SUM(S43:U43)</f>
        <v>0</v>
      </c>
      <c r="W43">
        <v>1</v>
      </c>
      <c r="X43">
        <v>1</v>
      </c>
      <c r="Y43">
        <v>1</v>
      </c>
      <c r="Z43">
        <v>1</v>
      </c>
      <c r="AA43">
        <v>0</v>
      </c>
      <c r="AB43">
        <v>1</v>
      </c>
      <c r="AC43">
        <v>1</v>
      </c>
      <c r="AD43">
        <v>0</v>
      </c>
      <c r="AE43">
        <v>0</v>
      </c>
      <c r="AF43">
        <v>1</v>
      </c>
      <c r="AG43">
        <v>0</v>
      </c>
      <c r="AH43">
        <v>0</v>
      </c>
      <c r="AI43" s="23">
        <f>SUM(W43:AH43)</f>
        <v>7</v>
      </c>
      <c r="AJ43" s="24">
        <f>AI43+V43+R43+O43+K43</f>
        <v>17</v>
      </c>
      <c r="AK43" s="69">
        <f>AJ43/26</f>
        <v>0.65384615384615385</v>
      </c>
    </row>
    <row r="44" spans="1:37" x14ac:dyDescent="0.25">
      <c r="A44">
        <v>39</v>
      </c>
      <c r="B44" t="s">
        <v>948</v>
      </c>
      <c r="C44" t="s">
        <v>1161</v>
      </c>
      <c r="D44" t="s">
        <v>1162</v>
      </c>
      <c r="E44">
        <v>0</v>
      </c>
      <c r="F44">
        <v>1</v>
      </c>
      <c r="G44">
        <v>1</v>
      </c>
      <c r="H44">
        <v>0</v>
      </c>
      <c r="I44">
        <v>0</v>
      </c>
      <c r="J44">
        <v>0</v>
      </c>
      <c r="K44" s="23">
        <f>SUM(E44:J44)</f>
        <v>2</v>
      </c>
      <c r="L44">
        <v>1</v>
      </c>
      <c r="M44">
        <v>1</v>
      </c>
      <c r="N44">
        <v>1</v>
      </c>
      <c r="O44" s="23">
        <f>SUM(L44:N44)</f>
        <v>3</v>
      </c>
      <c r="P44">
        <v>1</v>
      </c>
      <c r="Q44">
        <v>1</v>
      </c>
      <c r="R44" s="23">
        <f>SUM(P44:Q44)</f>
        <v>2</v>
      </c>
      <c r="S44">
        <v>1</v>
      </c>
      <c r="T44">
        <v>0</v>
      </c>
      <c r="U44">
        <v>0</v>
      </c>
      <c r="V44" s="23">
        <f>SUM(S44:U44)</f>
        <v>1</v>
      </c>
      <c r="W44">
        <v>1</v>
      </c>
      <c r="X44">
        <v>1</v>
      </c>
      <c r="Y44">
        <v>1</v>
      </c>
      <c r="Z44">
        <v>0</v>
      </c>
      <c r="AA44">
        <v>1</v>
      </c>
      <c r="AB44">
        <v>1</v>
      </c>
      <c r="AC44">
        <v>1</v>
      </c>
      <c r="AD44">
        <v>1</v>
      </c>
      <c r="AE44">
        <v>0</v>
      </c>
      <c r="AF44">
        <v>1</v>
      </c>
      <c r="AG44">
        <v>1</v>
      </c>
      <c r="AH44">
        <v>0</v>
      </c>
      <c r="AI44" s="23">
        <f>SUM(W44:AH44)</f>
        <v>9</v>
      </c>
      <c r="AJ44" s="24">
        <f>AI44+V44+R44+O44+K44</f>
        <v>17</v>
      </c>
      <c r="AK44" s="69">
        <f>AJ44/26</f>
        <v>0.65384615384615385</v>
      </c>
    </row>
    <row r="45" spans="1:37" x14ac:dyDescent="0.25">
      <c r="A45">
        <v>40</v>
      </c>
      <c r="B45" t="s">
        <v>196</v>
      </c>
      <c r="C45" t="s">
        <v>1036</v>
      </c>
      <c r="D45" t="s">
        <v>1037</v>
      </c>
      <c r="E45">
        <v>1</v>
      </c>
      <c r="F45">
        <v>1</v>
      </c>
      <c r="G45">
        <v>1</v>
      </c>
      <c r="H45">
        <v>0</v>
      </c>
      <c r="I45">
        <v>1</v>
      </c>
      <c r="J45">
        <v>0</v>
      </c>
      <c r="K45" s="23">
        <f>SUM(E45:J45)</f>
        <v>4</v>
      </c>
      <c r="L45">
        <v>1</v>
      </c>
      <c r="M45">
        <v>1</v>
      </c>
      <c r="N45">
        <v>1</v>
      </c>
      <c r="O45" s="23">
        <f>SUM(L45:N45)</f>
        <v>3</v>
      </c>
      <c r="P45">
        <v>1</v>
      </c>
      <c r="Q45">
        <v>1</v>
      </c>
      <c r="R45" s="23">
        <f>SUM(P45:Q45)</f>
        <v>2</v>
      </c>
      <c r="S45">
        <v>0</v>
      </c>
      <c r="T45">
        <v>0</v>
      </c>
      <c r="U45">
        <v>0</v>
      </c>
      <c r="V45" s="23">
        <f>SUM(S45:U45)</f>
        <v>0</v>
      </c>
      <c r="W45">
        <v>1</v>
      </c>
      <c r="X45">
        <v>1</v>
      </c>
      <c r="Y45">
        <v>0</v>
      </c>
      <c r="Z45">
        <v>0</v>
      </c>
      <c r="AA45">
        <v>0</v>
      </c>
      <c r="AB45">
        <v>1</v>
      </c>
      <c r="AC45">
        <v>1</v>
      </c>
      <c r="AD45">
        <v>1</v>
      </c>
      <c r="AE45">
        <v>0</v>
      </c>
      <c r="AF45">
        <v>1</v>
      </c>
      <c r="AG45">
        <v>0</v>
      </c>
      <c r="AH45">
        <v>1</v>
      </c>
      <c r="AI45" s="23">
        <f>SUM(W45:AH45)</f>
        <v>7</v>
      </c>
      <c r="AJ45" s="24">
        <f>AI45+V45+R45+O45+K45</f>
        <v>16</v>
      </c>
      <c r="AK45" s="69">
        <f>AJ45/26</f>
        <v>0.61538461538461542</v>
      </c>
    </row>
    <row r="46" spans="1:37" x14ac:dyDescent="0.25">
      <c r="A46">
        <v>41</v>
      </c>
      <c r="B46" t="s">
        <v>209</v>
      </c>
      <c r="C46" t="s">
        <v>1040</v>
      </c>
      <c r="D46" t="s">
        <v>1041</v>
      </c>
      <c r="E46">
        <v>0</v>
      </c>
      <c r="F46">
        <v>1</v>
      </c>
      <c r="G46">
        <v>0</v>
      </c>
      <c r="H46">
        <v>0</v>
      </c>
      <c r="I46">
        <v>1</v>
      </c>
      <c r="J46">
        <v>1</v>
      </c>
      <c r="K46" s="23">
        <f>SUM(E46:J46)</f>
        <v>3</v>
      </c>
      <c r="L46">
        <v>1</v>
      </c>
      <c r="M46">
        <v>1</v>
      </c>
      <c r="N46">
        <v>1</v>
      </c>
      <c r="O46" s="23">
        <f>SUM(L46:N46)</f>
        <v>3</v>
      </c>
      <c r="P46">
        <v>1</v>
      </c>
      <c r="Q46">
        <v>0</v>
      </c>
      <c r="R46" s="23">
        <f>SUM(P46:Q46)</f>
        <v>1</v>
      </c>
      <c r="S46">
        <v>0</v>
      </c>
      <c r="T46">
        <v>0</v>
      </c>
      <c r="U46">
        <v>0</v>
      </c>
      <c r="V46" s="23">
        <f>SUM(S46:U46)</f>
        <v>0</v>
      </c>
      <c r="W46">
        <v>1</v>
      </c>
      <c r="X46">
        <v>1</v>
      </c>
      <c r="Y46">
        <v>1</v>
      </c>
      <c r="Z46">
        <v>0</v>
      </c>
      <c r="AA46">
        <v>1</v>
      </c>
      <c r="AB46">
        <v>1</v>
      </c>
      <c r="AC46">
        <v>1</v>
      </c>
      <c r="AD46">
        <v>1</v>
      </c>
      <c r="AE46">
        <v>0</v>
      </c>
      <c r="AF46">
        <v>1</v>
      </c>
      <c r="AG46">
        <v>1</v>
      </c>
      <c r="AH46">
        <v>0</v>
      </c>
      <c r="AI46" s="23">
        <f>SUM(W46:AH46)</f>
        <v>9</v>
      </c>
      <c r="AJ46" s="24">
        <f>AI46+V46+R46+O46+K46</f>
        <v>16</v>
      </c>
      <c r="AK46" s="69">
        <f>AJ46/26</f>
        <v>0.61538461538461542</v>
      </c>
    </row>
    <row r="47" spans="1:37" x14ac:dyDescent="0.25">
      <c r="A47">
        <v>42</v>
      </c>
      <c r="B47" t="s">
        <v>256</v>
      </c>
      <c r="C47" t="s">
        <v>2037</v>
      </c>
      <c r="D47" t="s">
        <v>1046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 s="23">
        <f>SUM(E47:J47)</f>
        <v>1</v>
      </c>
      <c r="L47">
        <v>1</v>
      </c>
      <c r="M47">
        <v>1</v>
      </c>
      <c r="N47">
        <v>1</v>
      </c>
      <c r="O47" s="23">
        <f>SUM(L47:N47)</f>
        <v>3</v>
      </c>
      <c r="P47">
        <v>1</v>
      </c>
      <c r="Q47">
        <v>1</v>
      </c>
      <c r="R47" s="23">
        <f>SUM(P47:Q47)</f>
        <v>2</v>
      </c>
      <c r="S47">
        <v>1</v>
      </c>
      <c r="T47">
        <v>0</v>
      </c>
      <c r="U47">
        <v>0</v>
      </c>
      <c r="V47" s="23">
        <f>SUM(S47:U47)</f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0</v>
      </c>
      <c r="AD47">
        <v>1</v>
      </c>
      <c r="AE47">
        <v>0</v>
      </c>
      <c r="AF47">
        <v>1</v>
      </c>
      <c r="AG47">
        <v>1</v>
      </c>
      <c r="AH47">
        <v>0</v>
      </c>
      <c r="AI47" s="23">
        <f>SUM(W47:AH47)</f>
        <v>9</v>
      </c>
      <c r="AJ47" s="24">
        <f>AI47+V47+R47+O47+K47</f>
        <v>16</v>
      </c>
      <c r="AK47" s="69">
        <f>AJ47/26</f>
        <v>0.61538461538461542</v>
      </c>
    </row>
    <row r="48" spans="1:37" x14ac:dyDescent="0.25">
      <c r="A48">
        <v>43</v>
      </c>
      <c r="B48" t="s">
        <v>462</v>
      </c>
      <c r="C48" t="s">
        <v>1079</v>
      </c>
      <c r="D48" t="s">
        <v>1081</v>
      </c>
      <c r="E48">
        <v>0</v>
      </c>
      <c r="F48">
        <v>0</v>
      </c>
      <c r="G48">
        <v>1</v>
      </c>
      <c r="H48">
        <v>0</v>
      </c>
      <c r="I48">
        <v>1</v>
      </c>
      <c r="J48">
        <v>1</v>
      </c>
      <c r="K48" s="23">
        <f>SUM(E48:J48)</f>
        <v>3</v>
      </c>
      <c r="L48">
        <v>1</v>
      </c>
      <c r="M48">
        <v>1</v>
      </c>
      <c r="N48">
        <v>1</v>
      </c>
      <c r="O48" s="23">
        <f>SUM(L48:N48)</f>
        <v>3</v>
      </c>
      <c r="P48">
        <v>1</v>
      </c>
      <c r="Q48">
        <v>1</v>
      </c>
      <c r="R48" s="23">
        <f>SUM(P48:Q48)</f>
        <v>2</v>
      </c>
      <c r="S48">
        <v>0</v>
      </c>
      <c r="T48">
        <v>0</v>
      </c>
      <c r="U48">
        <v>0</v>
      </c>
      <c r="V48" s="23">
        <f>SUM(S48:U48)</f>
        <v>0</v>
      </c>
      <c r="W48">
        <v>1</v>
      </c>
      <c r="X48">
        <v>1</v>
      </c>
      <c r="Y48">
        <v>1</v>
      </c>
      <c r="Z48">
        <v>0</v>
      </c>
      <c r="AA48">
        <v>1</v>
      </c>
      <c r="AB48">
        <v>1</v>
      </c>
      <c r="AC48">
        <v>0</v>
      </c>
      <c r="AD48">
        <v>0</v>
      </c>
      <c r="AE48">
        <v>1</v>
      </c>
      <c r="AF48">
        <v>1</v>
      </c>
      <c r="AG48">
        <v>1</v>
      </c>
      <c r="AH48">
        <v>0</v>
      </c>
      <c r="AI48" s="23">
        <f>SUM(W48:AH48)</f>
        <v>8</v>
      </c>
      <c r="AJ48" s="24">
        <f>AI48+V48+R48+O48+K48</f>
        <v>16</v>
      </c>
      <c r="AK48" s="69">
        <f>AJ48/26</f>
        <v>0.61538461538461542</v>
      </c>
    </row>
    <row r="49" spans="1:37" x14ac:dyDescent="0.25">
      <c r="A49">
        <v>44</v>
      </c>
      <c r="B49" t="s">
        <v>540</v>
      </c>
      <c r="C49" t="s">
        <v>1097</v>
      </c>
      <c r="D49" t="s">
        <v>1098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 s="23">
        <f>SUM(E49:J49)</f>
        <v>1</v>
      </c>
      <c r="L49">
        <v>1</v>
      </c>
      <c r="M49">
        <v>1</v>
      </c>
      <c r="N49">
        <v>1</v>
      </c>
      <c r="O49" s="23">
        <f>SUM(L49:N49)</f>
        <v>3</v>
      </c>
      <c r="P49">
        <v>1</v>
      </c>
      <c r="Q49">
        <v>1</v>
      </c>
      <c r="R49" s="23">
        <f>SUM(P49:Q49)</f>
        <v>2</v>
      </c>
      <c r="S49">
        <v>1</v>
      </c>
      <c r="T49">
        <v>1</v>
      </c>
      <c r="U49">
        <v>1</v>
      </c>
      <c r="V49" s="23">
        <f>SUM(S49:U49)</f>
        <v>3</v>
      </c>
      <c r="W49">
        <v>1</v>
      </c>
      <c r="X49">
        <v>1</v>
      </c>
      <c r="Y49">
        <v>0</v>
      </c>
      <c r="Z49">
        <v>0</v>
      </c>
      <c r="AA49">
        <v>1</v>
      </c>
      <c r="AB49">
        <v>1</v>
      </c>
      <c r="AC49">
        <v>1</v>
      </c>
      <c r="AD49">
        <v>1</v>
      </c>
      <c r="AE49">
        <v>0</v>
      </c>
      <c r="AF49">
        <v>1</v>
      </c>
      <c r="AG49">
        <v>0</v>
      </c>
      <c r="AH49">
        <v>0</v>
      </c>
      <c r="AI49" s="23">
        <f>SUM(W49:AH49)</f>
        <v>7</v>
      </c>
      <c r="AJ49" s="24">
        <f>AI49+V49+R49+O49+K49</f>
        <v>16</v>
      </c>
      <c r="AK49" s="69">
        <f>AJ49/26</f>
        <v>0.61538461538461542</v>
      </c>
    </row>
    <row r="50" spans="1:37" x14ac:dyDescent="0.25">
      <c r="A50">
        <v>45</v>
      </c>
      <c r="B50" t="s">
        <v>642</v>
      </c>
      <c r="C50" t="s">
        <v>1114</v>
      </c>
      <c r="D50" t="s">
        <v>1115</v>
      </c>
      <c r="E50">
        <v>0</v>
      </c>
      <c r="F50">
        <v>1</v>
      </c>
      <c r="G50">
        <v>0</v>
      </c>
      <c r="H50">
        <v>0</v>
      </c>
      <c r="I50">
        <v>1</v>
      </c>
      <c r="J50">
        <v>1</v>
      </c>
      <c r="K50" s="23">
        <f>SUM(E50:J50)</f>
        <v>3</v>
      </c>
      <c r="L50">
        <v>1</v>
      </c>
      <c r="M50">
        <v>1</v>
      </c>
      <c r="N50">
        <v>0</v>
      </c>
      <c r="O50" s="23">
        <f>SUM(L50:N50)</f>
        <v>2</v>
      </c>
      <c r="P50">
        <v>1</v>
      </c>
      <c r="Q50">
        <v>1</v>
      </c>
      <c r="R50" s="23">
        <f>SUM(P50:Q50)</f>
        <v>2</v>
      </c>
      <c r="S50">
        <v>1</v>
      </c>
      <c r="T50">
        <v>1</v>
      </c>
      <c r="U50">
        <v>0</v>
      </c>
      <c r="V50" s="23">
        <f>SUM(S50:U50)</f>
        <v>2</v>
      </c>
      <c r="W50">
        <v>1</v>
      </c>
      <c r="X50">
        <v>1</v>
      </c>
      <c r="Y50">
        <v>0</v>
      </c>
      <c r="Z50">
        <v>1</v>
      </c>
      <c r="AA50">
        <v>1</v>
      </c>
      <c r="AB50">
        <v>1</v>
      </c>
      <c r="AC50">
        <v>0</v>
      </c>
      <c r="AD50">
        <v>1</v>
      </c>
      <c r="AE50">
        <v>0</v>
      </c>
      <c r="AF50">
        <v>1</v>
      </c>
      <c r="AG50">
        <v>0</v>
      </c>
      <c r="AH50">
        <v>0</v>
      </c>
      <c r="AI50" s="23">
        <f>SUM(W50:AH50)</f>
        <v>7</v>
      </c>
      <c r="AJ50" s="24">
        <f>AI50+V50+R50+O50+K50</f>
        <v>16</v>
      </c>
      <c r="AK50" s="69">
        <f>AJ50/26</f>
        <v>0.61538461538461542</v>
      </c>
    </row>
    <row r="51" spans="1:37" x14ac:dyDescent="0.25">
      <c r="A51">
        <v>46</v>
      </c>
      <c r="B51" t="s">
        <v>735</v>
      </c>
      <c r="C51" t="s">
        <v>1126</v>
      </c>
      <c r="D51" t="s">
        <v>1127</v>
      </c>
      <c r="E51">
        <v>0</v>
      </c>
      <c r="F51">
        <v>1</v>
      </c>
      <c r="G51">
        <v>1</v>
      </c>
      <c r="H51">
        <v>0</v>
      </c>
      <c r="I51">
        <v>1</v>
      </c>
      <c r="J51">
        <v>1</v>
      </c>
      <c r="K51" s="23">
        <f>SUM(E51:J51)</f>
        <v>4</v>
      </c>
      <c r="L51">
        <v>1</v>
      </c>
      <c r="M51">
        <v>1</v>
      </c>
      <c r="N51">
        <v>1</v>
      </c>
      <c r="O51" s="23">
        <f>SUM(L51:N51)</f>
        <v>3</v>
      </c>
      <c r="P51">
        <v>1</v>
      </c>
      <c r="Q51">
        <v>1</v>
      </c>
      <c r="R51" s="23">
        <f>SUM(P51:Q51)</f>
        <v>2</v>
      </c>
      <c r="S51">
        <v>0</v>
      </c>
      <c r="T51">
        <v>0</v>
      </c>
      <c r="U51">
        <v>0</v>
      </c>
      <c r="V51" s="23">
        <f>SUM(S51:U51)</f>
        <v>0</v>
      </c>
      <c r="W51">
        <v>1</v>
      </c>
      <c r="X51">
        <v>1</v>
      </c>
      <c r="Y51">
        <v>0</v>
      </c>
      <c r="Z51">
        <v>0</v>
      </c>
      <c r="AA51">
        <v>0</v>
      </c>
      <c r="AB51">
        <v>1</v>
      </c>
      <c r="AC51">
        <v>0</v>
      </c>
      <c r="AD51">
        <v>1</v>
      </c>
      <c r="AE51">
        <v>1</v>
      </c>
      <c r="AF51">
        <v>1</v>
      </c>
      <c r="AG51">
        <v>0</v>
      </c>
      <c r="AH51">
        <v>1</v>
      </c>
      <c r="AI51" s="23">
        <f>SUM(W51:AH51)</f>
        <v>7</v>
      </c>
      <c r="AJ51" s="24">
        <f>AI51+V51+R51+O51+K51</f>
        <v>16</v>
      </c>
      <c r="AK51" s="69">
        <f>AJ51/26</f>
        <v>0.61538461538461542</v>
      </c>
    </row>
    <row r="52" spans="1:37" x14ac:dyDescent="0.25">
      <c r="A52">
        <v>47</v>
      </c>
      <c r="B52" t="s">
        <v>1141</v>
      </c>
      <c r="C52" t="s">
        <v>1142</v>
      </c>
      <c r="D52" t="s">
        <v>1143</v>
      </c>
      <c r="E52">
        <v>0</v>
      </c>
      <c r="F52">
        <v>1</v>
      </c>
      <c r="G52">
        <v>0</v>
      </c>
      <c r="H52">
        <v>0</v>
      </c>
      <c r="I52">
        <v>1</v>
      </c>
      <c r="J52">
        <v>1</v>
      </c>
      <c r="K52" s="23">
        <f>SUM(E52:J52)</f>
        <v>3</v>
      </c>
      <c r="L52">
        <v>1</v>
      </c>
      <c r="M52">
        <v>1</v>
      </c>
      <c r="N52">
        <v>1</v>
      </c>
      <c r="O52" s="23">
        <f>SUM(L52:N52)</f>
        <v>3</v>
      </c>
      <c r="P52">
        <v>1</v>
      </c>
      <c r="Q52">
        <v>1</v>
      </c>
      <c r="R52" s="23">
        <f>SUM(P52:Q52)</f>
        <v>2</v>
      </c>
      <c r="S52">
        <v>0</v>
      </c>
      <c r="T52">
        <v>1</v>
      </c>
      <c r="U52">
        <v>0</v>
      </c>
      <c r="V52" s="23">
        <f>SUM(S52:U52)</f>
        <v>1</v>
      </c>
      <c r="W52">
        <v>1</v>
      </c>
      <c r="X52">
        <v>1</v>
      </c>
      <c r="Y52">
        <v>0</v>
      </c>
      <c r="Z52">
        <v>0</v>
      </c>
      <c r="AA52">
        <v>0</v>
      </c>
      <c r="AB52">
        <v>1</v>
      </c>
      <c r="AC52">
        <v>1</v>
      </c>
      <c r="AD52">
        <v>1</v>
      </c>
      <c r="AE52">
        <v>0</v>
      </c>
      <c r="AF52">
        <v>1</v>
      </c>
      <c r="AG52">
        <v>0</v>
      </c>
      <c r="AH52">
        <v>1</v>
      </c>
      <c r="AI52" s="23">
        <f>SUM(W52:AH52)</f>
        <v>7</v>
      </c>
      <c r="AJ52" s="24">
        <f>AI52+V52+R52+O52+K52</f>
        <v>16</v>
      </c>
      <c r="AK52" s="69">
        <f>AJ52/26</f>
        <v>0.61538461538461542</v>
      </c>
    </row>
    <row r="53" spans="1:37" x14ac:dyDescent="0.25">
      <c r="A53">
        <v>48</v>
      </c>
      <c r="B53" t="s">
        <v>2035</v>
      </c>
      <c r="C53" t="s">
        <v>1159</v>
      </c>
      <c r="D53" t="s">
        <v>1160</v>
      </c>
      <c r="E53">
        <v>0</v>
      </c>
      <c r="F53">
        <v>1</v>
      </c>
      <c r="G53">
        <v>0</v>
      </c>
      <c r="H53">
        <v>1</v>
      </c>
      <c r="I53">
        <v>1</v>
      </c>
      <c r="J53">
        <v>0</v>
      </c>
      <c r="K53" s="23">
        <f>SUM(E53:J53)</f>
        <v>3</v>
      </c>
      <c r="L53">
        <v>1</v>
      </c>
      <c r="M53">
        <v>1</v>
      </c>
      <c r="N53">
        <v>1</v>
      </c>
      <c r="O53" s="23">
        <f>SUM(L53:N53)</f>
        <v>3</v>
      </c>
      <c r="P53">
        <v>1</v>
      </c>
      <c r="Q53">
        <v>1</v>
      </c>
      <c r="R53" s="23">
        <f>SUM(P53:Q53)</f>
        <v>2</v>
      </c>
      <c r="S53">
        <v>0</v>
      </c>
      <c r="T53">
        <v>1</v>
      </c>
      <c r="U53">
        <v>0</v>
      </c>
      <c r="V53" s="23">
        <f>SUM(S53:U53)</f>
        <v>1</v>
      </c>
      <c r="W53">
        <v>1</v>
      </c>
      <c r="X53">
        <v>1</v>
      </c>
      <c r="Y53">
        <v>1</v>
      </c>
      <c r="Z53">
        <v>0</v>
      </c>
      <c r="AA53">
        <v>0</v>
      </c>
      <c r="AB53">
        <v>1</v>
      </c>
      <c r="AC53">
        <v>0</v>
      </c>
      <c r="AD53">
        <v>1</v>
      </c>
      <c r="AE53">
        <v>1</v>
      </c>
      <c r="AF53">
        <v>1</v>
      </c>
      <c r="AG53">
        <v>0</v>
      </c>
      <c r="AH53">
        <v>0</v>
      </c>
      <c r="AI53" s="23">
        <f>SUM(W53:AH53)</f>
        <v>7</v>
      </c>
      <c r="AJ53" s="24">
        <f>AI53+V53+R53+O53+K53</f>
        <v>16</v>
      </c>
      <c r="AK53" s="69">
        <f>AJ53/26</f>
        <v>0.61538461538461542</v>
      </c>
    </row>
    <row r="54" spans="1:37" x14ac:dyDescent="0.25">
      <c r="A54">
        <v>49</v>
      </c>
      <c r="B54" t="s">
        <v>948</v>
      </c>
      <c r="C54" t="s">
        <v>1169</v>
      </c>
      <c r="D54" t="s">
        <v>1170</v>
      </c>
      <c r="E54">
        <v>0</v>
      </c>
      <c r="F54">
        <v>1</v>
      </c>
      <c r="G54">
        <v>1</v>
      </c>
      <c r="H54">
        <v>0</v>
      </c>
      <c r="I54">
        <v>1</v>
      </c>
      <c r="J54">
        <v>0</v>
      </c>
      <c r="K54" s="23">
        <f>SUM(E54:J54)</f>
        <v>3</v>
      </c>
      <c r="L54">
        <v>1</v>
      </c>
      <c r="M54">
        <v>1</v>
      </c>
      <c r="N54">
        <v>1</v>
      </c>
      <c r="O54" s="23">
        <f>SUM(L54:N54)</f>
        <v>3</v>
      </c>
      <c r="P54">
        <v>1</v>
      </c>
      <c r="Q54">
        <v>1</v>
      </c>
      <c r="R54" s="23">
        <f>SUM(P54:Q54)</f>
        <v>2</v>
      </c>
      <c r="S54">
        <v>0</v>
      </c>
      <c r="T54">
        <v>0</v>
      </c>
      <c r="U54">
        <v>0</v>
      </c>
      <c r="V54" s="23">
        <f>SUM(S54:U54)</f>
        <v>0</v>
      </c>
      <c r="W54">
        <v>1</v>
      </c>
      <c r="X54">
        <v>1</v>
      </c>
      <c r="Y54">
        <v>1</v>
      </c>
      <c r="Z54">
        <v>0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0</v>
      </c>
      <c r="AG54">
        <v>0</v>
      </c>
      <c r="AH54">
        <v>0</v>
      </c>
      <c r="AI54" s="23">
        <f>SUM(W54:AH54)</f>
        <v>8</v>
      </c>
      <c r="AJ54" s="24">
        <f>AI54+V54+R54+O54+K54</f>
        <v>16</v>
      </c>
      <c r="AK54" s="69">
        <f>AJ54/26</f>
        <v>0.61538461538461542</v>
      </c>
    </row>
    <row r="55" spans="1:37" x14ac:dyDescent="0.25">
      <c r="A55">
        <v>50</v>
      </c>
      <c r="B55" t="s">
        <v>948</v>
      </c>
      <c r="C55" t="s">
        <v>1173</v>
      </c>
      <c r="D55" t="s">
        <v>1174</v>
      </c>
      <c r="E55">
        <v>1</v>
      </c>
      <c r="F55">
        <v>1</v>
      </c>
      <c r="G55">
        <v>1</v>
      </c>
      <c r="H55">
        <v>0</v>
      </c>
      <c r="I55">
        <v>1</v>
      </c>
      <c r="J55">
        <v>1</v>
      </c>
      <c r="K55" s="23">
        <f>SUM(E55:J55)</f>
        <v>5</v>
      </c>
      <c r="L55">
        <v>0</v>
      </c>
      <c r="M55">
        <v>1</v>
      </c>
      <c r="N55">
        <v>1</v>
      </c>
      <c r="O55" s="23">
        <f>SUM(L55:N55)</f>
        <v>2</v>
      </c>
      <c r="P55">
        <v>1</v>
      </c>
      <c r="Q55">
        <v>1</v>
      </c>
      <c r="R55" s="23">
        <f>SUM(P55:Q55)</f>
        <v>2</v>
      </c>
      <c r="S55">
        <v>0</v>
      </c>
      <c r="T55">
        <v>0</v>
      </c>
      <c r="U55">
        <v>0</v>
      </c>
      <c r="V55" s="23">
        <f>SUM(S55:U55)</f>
        <v>0</v>
      </c>
      <c r="W55">
        <v>1</v>
      </c>
      <c r="X55">
        <v>1</v>
      </c>
      <c r="Y55">
        <v>1</v>
      </c>
      <c r="Z55">
        <v>1</v>
      </c>
      <c r="AA55">
        <v>0</v>
      </c>
      <c r="AB55">
        <v>0</v>
      </c>
      <c r="AC55">
        <v>1</v>
      </c>
      <c r="AD55">
        <v>1</v>
      </c>
      <c r="AE55">
        <v>0</v>
      </c>
      <c r="AF55">
        <v>0</v>
      </c>
      <c r="AG55">
        <v>0</v>
      </c>
      <c r="AH55">
        <v>1</v>
      </c>
      <c r="AI55" s="23">
        <f>SUM(W55:AH55)</f>
        <v>7</v>
      </c>
      <c r="AJ55" s="24">
        <f>AI55+V55+R55+O55+K55</f>
        <v>16</v>
      </c>
      <c r="AK55" s="69">
        <f>AJ55/26</f>
        <v>0.61538461538461542</v>
      </c>
    </row>
    <row r="56" spans="1:37" x14ac:dyDescent="0.25">
      <c r="A56">
        <v>51</v>
      </c>
      <c r="B56" t="s">
        <v>948</v>
      </c>
      <c r="C56" t="s">
        <v>1179</v>
      </c>
      <c r="D56" t="s">
        <v>1180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 s="23">
        <f>SUM(E56:J56)</f>
        <v>1</v>
      </c>
      <c r="L56">
        <v>1</v>
      </c>
      <c r="M56">
        <v>1</v>
      </c>
      <c r="N56">
        <v>1</v>
      </c>
      <c r="O56" s="23">
        <f>SUM(L56:N56)</f>
        <v>3</v>
      </c>
      <c r="P56">
        <v>1</v>
      </c>
      <c r="Q56">
        <v>1</v>
      </c>
      <c r="R56" s="23">
        <f>SUM(P56:Q56)</f>
        <v>2</v>
      </c>
      <c r="S56">
        <v>0</v>
      </c>
      <c r="T56">
        <v>1</v>
      </c>
      <c r="U56">
        <v>0</v>
      </c>
      <c r="V56" s="23">
        <f>SUM(S56:U56)</f>
        <v>1</v>
      </c>
      <c r="W56">
        <v>1</v>
      </c>
      <c r="X56">
        <v>1</v>
      </c>
      <c r="Y56">
        <v>1</v>
      </c>
      <c r="Z56">
        <v>1</v>
      </c>
      <c r="AA56">
        <v>0</v>
      </c>
      <c r="AB56">
        <v>1</v>
      </c>
      <c r="AC56">
        <v>1</v>
      </c>
      <c r="AD56">
        <v>1</v>
      </c>
      <c r="AE56">
        <v>0</v>
      </c>
      <c r="AF56">
        <v>1</v>
      </c>
      <c r="AG56">
        <v>0</v>
      </c>
      <c r="AH56">
        <v>1</v>
      </c>
      <c r="AI56" s="23">
        <f>SUM(W56:AH56)</f>
        <v>9</v>
      </c>
      <c r="AJ56" s="24">
        <f>AI56+V56+R56+O56+K56</f>
        <v>16</v>
      </c>
      <c r="AK56" s="69">
        <f>AJ56/26</f>
        <v>0.61538461538461542</v>
      </c>
    </row>
    <row r="57" spans="1:37" x14ac:dyDescent="0.25">
      <c r="A57">
        <v>52</v>
      </c>
      <c r="B57" t="s">
        <v>286</v>
      </c>
      <c r="C57" t="s">
        <v>1049</v>
      </c>
      <c r="D57" t="s">
        <v>1050</v>
      </c>
      <c r="E57">
        <v>0</v>
      </c>
      <c r="F57">
        <v>1</v>
      </c>
      <c r="G57">
        <v>1</v>
      </c>
      <c r="H57">
        <v>0</v>
      </c>
      <c r="I57">
        <v>1</v>
      </c>
      <c r="J57">
        <v>0</v>
      </c>
      <c r="K57" s="23">
        <f>SUM(E57:J57)</f>
        <v>3</v>
      </c>
      <c r="L57">
        <v>1</v>
      </c>
      <c r="M57">
        <v>1</v>
      </c>
      <c r="N57">
        <v>1</v>
      </c>
      <c r="O57" s="23">
        <f>SUM(L57:N57)</f>
        <v>3</v>
      </c>
      <c r="P57">
        <v>1</v>
      </c>
      <c r="Q57">
        <v>1</v>
      </c>
      <c r="R57" s="23">
        <f>SUM(P57:Q57)</f>
        <v>2</v>
      </c>
      <c r="S57">
        <v>1</v>
      </c>
      <c r="T57">
        <v>0</v>
      </c>
      <c r="U57">
        <v>0</v>
      </c>
      <c r="V57" s="23">
        <f>SUM(S57:U57)</f>
        <v>1</v>
      </c>
      <c r="W57">
        <v>1</v>
      </c>
      <c r="X57">
        <v>1</v>
      </c>
      <c r="Y57">
        <v>1</v>
      </c>
      <c r="Z57">
        <v>0</v>
      </c>
      <c r="AA57">
        <v>0</v>
      </c>
      <c r="AB57">
        <v>1</v>
      </c>
      <c r="AC57">
        <v>0</v>
      </c>
      <c r="AD57">
        <v>0</v>
      </c>
      <c r="AE57">
        <v>0</v>
      </c>
      <c r="AF57">
        <v>1</v>
      </c>
      <c r="AG57">
        <v>0</v>
      </c>
      <c r="AH57">
        <v>1</v>
      </c>
      <c r="AI57" s="23">
        <f>SUM(W57:AH57)</f>
        <v>6</v>
      </c>
      <c r="AJ57" s="24">
        <f>AI57+V57+R57+O57+K57</f>
        <v>15</v>
      </c>
      <c r="AK57" s="69">
        <f>AJ57/26</f>
        <v>0.57692307692307687</v>
      </c>
    </row>
    <row r="58" spans="1:37" x14ac:dyDescent="0.25">
      <c r="A58">
        <v>53</v>
      </c>
      <c r="B58" t="s">
        <v>1090</v>
      </c>
      <c r="C58" t="s">
        <v>1091</v>
      </c>
      <c r="D58" t="s">
        <v>1092</v>
      </c>
      <c r="E58">
        <v>0</v>
      </c>
      <c r="F58">
        <v>1</v>
      </c>
      <c r="G58">
        <v>0</v>
      </c>
      <c r="H58">
        <v>0</v>
      </c>
      <c r="I58">
        <v>1</v>
      </c>
      <c r="J58">
        <v>0</v>
      </c>
      <c r="K58" s="23">
        <f>SUM(E58:J58)</f>
        <v>2</v>
      </c>
      <c r="L58">
        <v>1</v>
      </c>
      <c r="M58">
        <v>1</v>
      </c>
      <c r="N58">
        <v>1</v>
      </c>
      <c r="O58" s="23">
        <f>SUM(L58:N58)</f>
        <v>3</v>
      </c>
      <c r="P58">
        <v>1</v>
      </c>
      <c r="Q58">
        <v>1</v>
      </c>
      <c r="R58" s="23">
        <f>SUM(P58:Q58)</f>
        <v>2</v>
      </c>
      <c r="S58">
        <v>1</v>
      </c>
      <c r="T58">
        <v>1</v>
      </c>
      <c r="U58">
        <v>0</v>
      </c>
      <c r="V58" s="23">
        <f>SUM(S58:U58)</f>
        <v>2</v>
      </c>
      <c r="W58">
        <v>1</v>
      </c>
      <c r="X58">
        <v>1</v>
      </c>
      <c r="Y58">
        <v>0</v>
      </c>
      <c r="Z58">
        <v>0</v>
      </c>
      <c r="AA58">
        <v>1</v>
      </c>
      <c r="AB58">
        <v>1</v>
      </c>
      <c r="AC58">
        <v>1</v>
      </c>
      <c r="AD58">
        <v>1</v>
      </c>
      <c r="AE58">
        <v>0</v>
      </c>
      <c r="AF58">
        <v>0</v>
      </c>
      <c r="AG58">
        <v>0</v>
      </c>
      <c r="AH58">
        <v>0</v>
      </c>
      <c r="AI58" s="23">
        <f>SUM(W58:AH58)</f>
        <v>6</v>
      </c>
      <c r="AJ58" s="24">
        <f>AI58+V58+R58+O58+K58</f>
        <v>15</v>
      </c>
      <c r="AK58" s="69">
        <f>AJ58/26</f>
        <v>0.57692307692307687</v>
      </c>
    </row>
    <row r="59" spans="1:37" x14ac:dyDescent="0.25">
      <c r="A59">
        <v>54</v>
      </c>
      <c r="B59" t="s">
        <v>2022</v>
      </c>
      <c r="C59" t="s">
        <v>1093</v>
      </c>
      <c r="D59" t="s">
        <v>1094</v>
      </c>
      <c r="E59">
        <v>0</v>
      </c>
      <c r="F59">
        <v>1</v>
      </c>
      <c r="G59">
        <v>1</v>
      </c>
      <c r="H59">
        <v>0</v>
      </c>
      <c r="I59">
        <v>0</v>
      </c>
      <c r="J59">
        <v>0</v>
      </c>
      <c r="K59" s="23">
        <f>SUM(E59:J59)</f>
        <v>2</v>
      </c>
      <c r="L59">
        <v>1</v>
      </c>
      <c r="M59">
        <v>1</v>
      </c>
      <c r="N59">
        <v>1</v>
      </c>
      <c r="O59" s="23">
        <f>SUM(L59:N59)</f>
        <v>3</v>
      </c>
      <c r="P59">
        <v>1</v>
      </c>
      <c r="Q59">
        <v>1</v>
      </c>
      <c r="R59" s="23">
        <f>SUM(P59:Q59)</f>
        <v>2</v>
      </c>
      <c r="S59">
        <v>0</v>
      </c>
      <c r="T59">
        <v>0</v>
      </c>
      <c r="U59">
        <v>0</v>
      </c>
      <c r="V59" s="23">
        <f>SUM(S59:U59)</f>
        <v>0</v>
      </c>
      <c r="W59">
        <v>1</v>
      </c>
      <c r="X59">
        <v>1</v>
      </c>
      <c r="Y59">
        <v>0</v>
      </c>
      <c r="Z59">
        <v>1</v>
      </c>
      <c r="AA59">
        <v>1</v>
      </c>
      <c r="AB59">
        <v>1</v>
      </c>
      <c r="AC59">
        <v>0</v>
      </c>
      <c r="AD59">
        <v>1</v>
      </c>
      <c r="AE59">
        <v>0</v>
      </c>
      <c r="AF59">
        <v>1</v>
      </c>
      <c r="AG59">
        <v>0</v>
      </c>
      <c r="AH59">
        <v>0</v>
      </c>
      <c r="AI59" s="23">
        <f>SUM(W59:AH59)</f>
        <v>7</v>
      </c>
      <c r="AJ59" s="24">
        <f>AI59+V59+R59+O59+K59</f>
        <v>14</v>
      </c>
      <c r="AK59" s="69">
        <f>AJ59/26</f>
        <v>0.53846153846153844</v>
      </c>
    </row>
    <row r="60" spans="1:37" x14ac:dyDescent="0.25">
      <c r="A60">
        <v>55</v>
      </c>
      <c r="B60" t="s">
        <v>627</v>
      </c>
      <c r="C60" t="s">
        <v>1112</v>
      </c>
      <c r="D60" t="s">
        <v>1113</v>
      </c>
      <c r="E60">
        <v>1</v>
      </c>
      <c r="F60">
        <v>1</v>
      </c>
      <c r="G60">
        <v>0</v>
      </c>
      <c r="H60">
        <v>0</v>
      </c>
      <c r="I60">
        <v>0</v>
      </c>
      <c r="J60">
        <v>1</v>
      </c>
      <c r="K60" s="23">
        <f>SUM(E60:J60)</f>
        <v>3</v>
      </c>
      <c r="L60">
        <v>1</v>
      </c>
      <c r="M60">
        <v>1</v>
      </c>
      <c r="N60">
        <v>1</v>
      </c>
      <c r="O60" s="23">
        <f>SUM(L60:N60)</f>
        <v>3</v>
      </c>
      <c r="P60">
        <v>1</v>
      </c>
      <c r="Q60">
        <v>0</v>
      </c>
      <c r="R60" s="23">
        <f>SUM(P60:Q60)</f>
        <v>1</v>
      </c>
      <c r="S60">
        <v>0</v>
      </c>
      <c r="T60">
        <v>0</v>
      </c>
      <c r="U60">
        <v>0</v>
      </c>
      <c r="V60" s="23">
        <f>SUM(S60:U60)</f>
        <v>0</v>
      </c>
      <c r="W60">
        <v>1</v>
      </c>
      <c r="X60">
        <v>1</v>
      </c>
      <c r="Y60">
        <v>0</v>
      </c>
      <c r="Z60">
        <v>0</v>
      </c>
      <c r="AA60">
        <v>0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0</v>
      </c>
      <c r="AH60">
        <v>0</v>
      </c>
      <c r="AI60" s="23">
        <f>SUM(W60:AH60)</f>
        <v>7</v>
      </c>
      <c r="AJ60" s="24">
        <f>AI60+V60+R60+O60+K60</f>
        <v>14</v>
      </c>
      <c r="AK60" s="69">
        <f>AJ60/26</f>
        <v>0.53846153846153844</v>
      </c>
    </row>
    <row r="61" spans="1:37" x14ac:dyDescent="0.25">
      <c r="A61">
        <v>56</v>
      </c>
      <c r="B61" t="s">
        <v>745</v>
      </c>
      <c r="C61" t="s">
        <v>760</v>
      </c>
      <c r="D61" t="s">
        <v>1132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 s="23">
        <f>SUM(E61:J61)</f>
        <v>1</v>
      </c>
      <c r="L61">
        <v>1</v>
      </c>
      <c r="M61">
        <v>1</v>
      </c>
      <c r="N61">
        <v>1</v>
      </c>
      <c r="O61" s="23">
        <f>SUM(L61:N61)</f>
        <v>3</v>
      </c>
      <c r="P61">
        <v>1</v>
      </c>
      <c r="Q61">
        <v>1</v>
      </c>
      <c r="R61" s="23">
        <f>SUM(P61:Q61)</f>
        <v>2</v>
      </c>
      <c r="S61">
        <v>0</v>
      </c>
      <c r="T61">
        <v>0</v>
      </c>
      <c r="U61">
        <v>0</v>
      </c>
      <c r="V61" s="23">
        <f>SUM(S61:U61)</f>
        <v>0</v>
      </c>
      <c r="W61">
        <v>1</v>
      </c>
      <c r="X61">
        <v>1</v>
      </c>
      <c r="Y61">
        <v>0</v>
      </c>
      <c r="Z61">
        <v>1</v>
      </c>
      <c r="AA61">
        <v>0</v>
      </c>
      <c r="AB61">
        <v>1</v>
      </c>
      <c r="AC61">
        <v>1</v>
      </c>
      <c r="AD61">
        <v>1</v>
      </c>
      <c r="AE61">
        <v>1</v>
      </c>
      <c r="AF61">
        <v>0</v>
      </c>
      <c r="AG61">
        <v>0</v>
      </c>
      <c r="AH61">
        <v>1</v>
      </c>
      <c r="AI61" s="23">
        <f>SUM(W61:AH61)</f>
        <v>8</v>
      </c>
      <c r="AJ61" s="24">
        <f>AI61+V61+R61+O61+K61</f>
        <v>14</v>
      </c>
      <c r="AK61" s="69">
        <f>AJ61/26</f>
        <v>0.53846153846153844</v>
      </c>
    </row>
    <row r="62" spans="1:37" x14ac:dyDescent="0.25">
      <c r="A62">
        <v>57</v>
      </c>
      <c r="B62" t="s">
        <v>788</v>
      </c>
      <c r="C62" t="s">
        <v>1135</v>
      </c>
      <c r="D62" t="s">
        <v>1136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 s="23">
        <f>SUM(E62:J62)</f>
        <v>1</v>
      </c>
      <c r="L62">
        <v>1</v>
      </c>
      <c r="M62">
        <v>1</v>
      </c>
      <c r="N62">
        <v>1</v>
      </c>
      <c r="O62" s="23">
        <f>SUM(L62:N62)</f>
        <v>3</v>
      </c>
      <c r="P62">
        <v>1</v>
      </c>
      <c r="Q62">
        <v>1</v>
      </c>
      <c r="R62" s="23">
        <f>SUM(P62:Q62)</f>
        <v>2</v>
      </c>
      <c r="S62">
        <v>0</v>
      </c>
      <c r="T62">
        <v>0</v>
      </c>
      <c r="U62">
        <v>0</v>
      </c>
      <c r="V62" s="23">
        <f>SUM(S62:U62)</f>
        <v>0</v>
      </c>
      <c r="W62">
        <v>1</v>
      </c>
      <c r="X62">
        <v>1</v>
      </c>
      <c r="Y62">
        <v>0</v>
      </c>
      <c r="Z62">
        <v>1</v>
      </c>
      <c r="AA62">
        <v>1</v>
      </c>
      <c r="AB62">
        <v>1</v>
      </c>
      <c r="AC62">
        <v>0</v>
      </c>
      <c r="AD62">
        <v>1</v>
      </c>
      <c r="AE62">
        <v>1</v>
      </c>
      <c r="AF62">
        <v>1</v>
      </c>
      <c r="AG62">
        <v>0</v>
      </c>
      <c r="AH62">
        <v>0</v>
      </c>
      <c r="AI62" s="23">
        <f>SUM(W62:AH62)</f>
        <v>8</v>
      </c>
      <c r="AJ62" s="24">
        <f>AI62+V62+R62+O62+K62</f>
        <v>14</v>
      </c>
      <c r="AK62" s="69">
        <f>AJ62/26</f>
        <v>0.53846153846153844</v>
      </c>
    </row>
    <row r="63" spans="1:37" x14ac:dyDescent="0.25">
      <c r="A63">
        <v>58</v>
      </c>
      <c r="B63" t="s">
        <v>788</v>
      </c>
      <c r="C63" t="s">
        <v>1137</v>
      </c>
      <c r="D63" t="s">
        <v>1138</v>
      </c>
      <c r="E63">
        <v>0</v>
      </c>
      <c r="F63">
        <v>0</v>
      </c>
      <c r="G63">
        <v>1</v>
      </c>
      <c r="H63">
        <v>0</v>
      </c>
      <c r="I63">
        <v>0</v>
      </c>
      <c r="J63">
        <v>0</v>
      </c>
      <c r="K63" s="23">
        <f>SUM(E63:J63)</f>
        <v>1</v>
      </c>
      <c r="L63">
        <v>1</v>
      </c>
      <c r="M63">
        <v>1</v>
      </c>
      <c r="N63">
        <v>1</v>
      </c>
      <c r="O63" s="23">
        <f>SUM(L63:N63)</f>
        <v>3</v>
      </c>
      <c r="P63">
        <v>1</v>
      </c>
      <c r="Q63">
        <v>1</v>
      </c>
      <c r="R63" s="23">
        <f>SUM(P63:Q63)</f>
        <v>2</v>
      </c>
      <c r="S63">
        <v>0</v>
      </c>
      <c r="T63">
        <v>0</v>
      </c>
      <c r="U63">
        <v>0</v>
      </c>
      <c r="V63" s="23">
        <f>SUM(S63:U63)</f>
        <v>0</v>
      </c>
      <c r="W63">
        <v>1</v>
      </c>
      <c r="X63">
        <v>1</v>
      </c>
      <c r="Y63">
        <v>0</v>
      </c>
      <c r="Z63">
        <v>1</v>
      </c>
      <c r="AA63">
        <v>0</v>
      </c>
      <c r="AB63">
        <v>1</v>
      </c>
      <c r="AC63">
        <v>0</v>
      </c>
      <c r="AD63">
        <v>1</v>
      </c>
      <c r="AE63">
        <v>1</v>
      </c>
      <c r="AF63">
        <v>1</v>
      </c>
      <c r="AG63">
        <v>1</v>
      </c>
      <c r="AH63">
        <v>0</v>
      </c>
      <c r="AI63" s="23">
        <f>SUM(W63:AH63)</f>
        <v>8</v>
      </c>
      <c r="AJ63" s="24">
        <f>AI63+V63+R63+O63+K63</f>
        <v>14</v>
      </c>
      <c r="AK63" s="69">
        <f>AJ63/26</f>
        <v>0.53846153846153844</v>
      </c>
    </row>
    <row r="64" spans="1:37" x14ac:dyDescent="0.25">
      <c r="A64">
        <v>59</v>
      </c>
      <c r="B64" t="s">
        <v>1141</v>
      </c>
      <c r="C64" t="s">
        <v>1144</v>
      </c>
      <c r="D64" t="s">
        <v>1145</v>
      </c>
      <c r="E64">
        <v>0</v>
      </c>
      <c r="F64">
        <v>1</v>
      </c>
      <c r="G64">
        <v>1</v>
      </c>
      <c r="H64">
        <v>0</v>
      </c>
      <c r="I64">
        <v>1</v>
      </c>
      <c r="J64">
        <v>1</v>
      </c>
      <c r="K64" s="23">
        <f>SUM(E64:J64)</f>
        <v>4</v>
      </c>
      <c r="L64">
        <v>0</v>
      </c>
      <c r="M64">
        <v>1</v>
      </c>
      <c r="N64">
        <v>1</v>
      </c>
      <c r="O64" s="23">
        <f>SUM(L64:N64)</f>
        <v>2</v>
      </c>
      <c r="P64">
        <v>1</v>
      </c>
      <c r="Q64">
        <v>1</v>
      </c>
      <c r="R64" s="23">
        <f>SUM(P64:Q64)</f>
        <v>2</v>
      </c>
      <c r="S64">
        <v>0</v>
      </c>
      <c r="T64">
        <v>0</v>
      </c>
      <c r="U64">
        <v>0</v>
      </c>
      <c r="V64" s="23">
        <f>SUM(S64:U64)</f>
        <v>0</v>
      </c>
      <c r="W64">
        <v>1</v>
      </c>
      <c r="X64">
        <v>1</v>
      </c>
      <c r="Y64">
        <v>1</v>
      </c>
      <c r="Z64">
        <v>0</v>
      </c>
      <c r="AA64">
        <v>0</v>
      </c>
      <c r="AB64">
        <v>1</v>
      </c>
      <c r="AC64">
        <v>0</v>
      </c>
      <c r="AD64">
        <v>0</v>
      </c>
      <c r="AE64">
        <v>1</v>
      </c>
      <c r="AF64">
        <v>1</v>
      </c>
      <c r="AG64">
        <v>0</v>
      </c>
      <c r="AH64">
        <v>0</v>
      </c>
      <c r="AI64" s="23">
        <f>SUM(W64:AH64)</f>
        <v>6</v>
      </c>
      <c r="AJ64" s="24">
        <f>AI64+V64+R64+O64+K64</f>
        <v>14</v>
      </c>
      <c r="AK64" s="69">
        <f>AJ64/26</f>
        <v>0.53846153846153844</v>
      </c>
    </row>
    <row r="65" spans="1:37" x14ac:dyDescent="0.25">
      <c r="A65">
        <v>60</v>
      </c>
      <c r="B65" t="s">
        <v>866</v>
      </c>
      <c r="C65" t="s">
        <v>1154</v>
      </c>
      <c r="D65" t="s">
        <v>1155</v>
      </c>
      <c r="E65">
        <v>1</v>
      </c>
      <c r="F65">
        <v>0</v>
      </c>
      <c r="G65">
        <v>0</v>
      </c>
      <c r="H65">
        <v>0</v>
      </c>
      <c r="I65">
        <v>1</v>
      </c>
      <c r="J65">
        <v>0</v>
      </c>
      <c r="K65" s="23">
        <f>SUM(E65:J65)</f>
        <v>2</v>
      </c>
      <c r="L65">
        <v>1</v>
      </c>
      <c r="M65">
        <v>1</v>
      </c>
      <c r="N65">
        <v>1</v>
      </c>
      <c r="O65" s="23">
        <f>SUM(L65:N65)</f>
        <v>3</v>
      </c>
      <c r="P65">
        <v>1</v>
      </c>
      <c r="Q65">
        <v>1</v>
      </c>
      <c r="R65" s="23">
        <f>SUM(P65:Q65)</f>
        <v>2</v>
      </c>
      <c r="S65">
        <v>0</v>
      </c>
      <c r="T65">
        <v>0</v>
      </c>
      <c r="U65">
        <v>0</v>
      </c>
      <c r="V65" s="23">
        <f>SUM(S65:U65)</f>
        <v>0</v>
      </c>
      <c r="W65">
        <v>1</v>
      </c>
      <c r="X65">
        <v>1</v>
      </c>
      <c r="Y65">
        <v>0</v>
      </c>
      <c r="Z65">
        <v>1</v>
      </c>
      <c r="AA65">
        <v>1</v>
      </c>
      <c r="AB65">
        <v>1</v>
      </c>
      <c r="AC65">
        <v>0</v>
      </c>
      <c r="AD65">
        <v>1</v>
      </c>
      <c r="AE65">
        <v>0</v>
      </c>
      <c r="AF65">
        <v>0</v>
      </c>
      <c r="AG65">
        <v>0</v>
      </c>
      <c r="AH65">
        <v>1</v>
      </c>
      <c r="AI65" s="23">
        <f>SUM(W65:AH65)</f>
        <v>7</v>
      </c>
      <c r="AJ65" s="24">
        <f>AI65+V65+R65+O65+K65</f>
        <v>14</v>
      </c>
      <c r="AK65" s="69">
        <f>AJ65/26</f>
        <v>0.53846153846153844</v>
      </c>
    </row>
    <row r="66" spans="1:37" x14ac:dyDescent="0.25">
      <c r="A66">
        <v>61</v>
      </c>
      <c r="B66" t="s">
        <v>286</v>
      </c>
      <c r="C66" t="s">
        <v>1053</v>
      </c>
      <c r="D66" t="s">
        <v>1054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 s="23">
        <f>SUM(E66:J66)</f>
        <v>0</v>
      </c>
      <c r="L66">
        <v>1</v>
      </c>
      <c r="M66">
        <v>1</v>
      </c>
      <c r="N66">
        <v>1</v>
      </c>
      <c r="O66" s="23">
        <f>SUM(L66:N66)</f>
        <v>3</v>
      </c>
      <c r="P66">
        <v>1</v>
      </c>
      <c r="Q66">
        <v>0</v>
      </c>
      <c r="R66" s="23">
        <f>SUM(P66:Q66)</f>
        <v>1</v>
      </c>
      <c r="S66">
        <v>0</v>
      </c>
      <c r="T66">
        <v>0</v>
      </c>
      <c r="U66">
        <v>0</v>
      </c>
      <c r="V66" s="23">
        <f>SUM(S66:U66)</f>
        <v>0</v>
      </c>
      <c r="W66">
        <v>1</v>
      </c>
      <c r="X66">
        <v>1</v>
      </c>
      <c r="Y66">
        <v>0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0</v>
      </c>
      <c r="AG66">
        <v>1</v>
      </c>
      <c r="AH66">
        <v>0</v>
      </c>
      <c r="AI66" s="23">
        <f>SUM(W66:AH66)</f>
        <v>9</v>
      </c>
      <c r="AJ66" s="24">
        <f>AI66+V66+R66+O66+K66</f>
        <v>13</v>
      </c>
      <c r="AK66" s="69">
        <f>AJ66/26</f>
        <v>0.5</v>
      </c>
    </row>
    <row r="67" spans="1:37" x14ac:dyDescent="0.25">
      <c r="A67">
        <v>62</v>
      </c>
      <c r="B67" t="s">
        <v>345</v>
      </c>
      <c r="C67" t="s">
        <v>1059</v>
      </c>
      <c r="D67" t="s">
        <v>1060</v>
      </c>
      <c r="E67">
        <v>0</v>
      </c>
      <c r="F67">
        <v>1</v>
      </c>
      <c r="G67">
        <v>1</v>
      </c>
      <c r="H67">
        <v>0</v>
      </c>
      <c r="I67">
        <v>1</v>
      </c>
      <c r="J67">
        <v>0</v>
      </c>
      <c r="K67" s="23">
        <f>SUM(E67:J67)</f>
        <v>3</v>
      </c>
      <c r="L67">
        <v>1</v>
      </c>
      <c r="M67">
        <v>0</v>
      </c>
      <c r="N67">
        <v>1</v>
      </c>
      <c r="O67" s="23">
        <f>SUM(L67:N67)</f>
        <v>2</v>
      </c>
      <c r="P67">
        <v>1</v>
      </c>
      <c r="Q67">
        <v>1</v>
      </c>
      <c r="R67" s="23">
        <f>SUM(P67:Q67)</f>
        <v>2</v>
      </c>
      <c r="S67">
        <v>0</v>
      </c>
      <c r="T67">
        <v>0</v>
      </c>
      <c r="U67">
        <v>0</v>
      </c>
      <c r="V67" s="23">
        <f>SUM(S67:U67)</f>
        <v>0</v>
      </c>
      <c r="W67">
        <v>1</v>
      </c>
      <c r="X67">
        <v>1</v>
      </c>
      <c r="Y67">
        <v>0</v>
      </c>
      <c r="Z67">
        <v>0</v>
      </c>
      <c r="AA67">
        <v>0</v>
      </c>
      <c r="AB67">
        <v>1</v>
      </c>
      <c r="AC67">
        <v>1</v>
      </c>
      <c r="AD67">
        <v>0</v>
      </c>
      <c r="AE67">
        <v>1</v>
      </c>
      <c r="AF67">
        <v>1</v>
      </c>
      <c r="AG67">
        <v>0</v>
      </c>
      <c r="AH67">
        <v>0</v>
      </c>
      <c r="AI67" s="23">
        <f>SUM(W67:AH67)</f>
        <v>6</v>
      </c>
      <c r="AJ67" s="24">
        <f>AI67+V67+R67+O67+K67</f>
        <v>13</v>
      </c>
      <c r="AK67" s="69">
        <f>AJ67/26</f>
        <v>0.5</v>
      </c>
    </row>
    <row r="68" spans="1:37" x14ac:dyDescent="0.25">
      <c r="A68">
        <v>63</v>
      </c>
      <c r="B68" t="s">
        <v>443</v>
      </c>
      <c r="C68" t="s">
        <v>1073</v>
      </c>
      <c r="D68" t="s">
        <v>1074</v>
      </c>
      <c r="E68">
        <v>0</v>
      </c>
      <c r="F68">
        <v>0</v>
      </c>
      <c r="G68">
        <v>1</v>
      </c>
      <c r="H68">
        <v>0</v>
      </c>
      <c r="I68">
        <v>1</v>
      </c>
      <c r="J68">
        <v>0</v>
      </c>
      <c r="K68" s="23">
        <f>SUM(E68:J68)</f>
        <v>2</v>
      </c>
      <c r="L68">
        <v>1</v>
      </c>
      <c r="M68">
        <v>1</v>
      </c>
      <c r="N68">
        <v>1</v>
      </c>
      <c r="O68" s="23">
        <f>SUM(L68:N68)</f>
        <v>3</v>
      </c>
      <c r="P68">
        <v>1</v>
      </c>
      <c r="Q68">
        <v>1</v>
      </c>
      <c r="R68" s="23">
        <f>SUM(P68:Q68)</f>
        <v>2</v>
      </c>
      <c r="S68">
        <v>0</v>
      </c>
      <c r="T68">
        <v>0</v>
      </c>
      <c r="U68">
        <v>0</v>
      </c>
      <c r="V68" s="23">
        <f>SUM(S68:U68)</f>
        <v>0</v>
      </c>
      <c r="W68">
        <v>1</v>
      </c>
      <c r="X68">
        <v>1</v>
      </c>
      <c r="Y68">
        <v>0</v>
      </c>
      <c r="Z68">
        <v>0</v>
      </c>
      <c r="AA68">
        <v>0</v>
      </c>
      <c r="AB68">
        <v>1</v>
      </c>
      <c r="AC68">
        <v>0</v>
      </c>
      <c r="AD68">
        <v>1</v>
      </c>
      <c r="AE68">
        <v>0</v>
      </c>
      <c r="AF68">
        <v>0</v>
      </c>
      <c r="AG68">
        <v>1</v>
      </c>
      <c r="AH68">
        <v>1</v>
      </c>
      <c r="AI68" s="23">
        <f>SUM(W68:AH68)</f>
        <v>6</v>
      </c>
      <c r="AJ68" s="24">
        <f>AI68+V68+R68+O68+K68</f>
        <v>13</v>
      </c>
      <c r="AK68" s="69">
        <f>AJ68/26</f>
        <v>0.5</v>
      </c>
    </row>
    <row r="69" spans="1:37" x14ac:dyDescent="0.25">
      <c r="A69">
        <v>64</v>
      </c>
      <c r="B69" t="s">
        <v>504</v>
      </c>
      <c r="C69" t="s">
        <v>1088</v>
      </c>
      <c r="D69" t="s">
        <v>1089</v>
      </c>
      <c r="E69">
        <v>0</v>
      </c>
      <c r="F69">
        <v>0</v>
      </c>
      <c r="G69">
        <v>0</v>
      </c>
      <c r="H69">
        <v>0</v>
      </c>
      <c r="I69">
        <v>1</v>
      </c>
      <c r="J69">
        <v>1</v>
      </c>
      <c r="K69" s="23">
        <f>SUM(E69:J69)</f>
        <v>2</v>
      </c>
      <c r="L69">
        <v>1</v>
      </c>
      <c r="M69">
        <v>1</v>
      </c>
      <c r="N69">
        <v>1</v>
      </c>
      <c r="O69" s="23">
        <f>SUM(L69:N69)</f>
        <v>3</v>
      </c>
      <c r="P69">
        <v>1</v>
      </c>
      <c r="Q69">
        <v>1</v>
      </c>
      <c r="R69" s="23">
        <f>SUM(P69:Q69)</f>
        <v>2</v>
      </c>
      <c r="S69">
        <v>1</v>
      </c>
      <c r="T69">
        <v>0</v>
      </c>
      <c r="U69">
        <v>0</v>
      </c>
      <c r="V69" s="23">
        <f>SUM(S69:U69)</f>
        <v>1</v>
      </c>
      <c r="W69">
        <v>1</v>
      </c>
      <c r="X69">
        <v>1</v>
      </c>
      <c r="Y69">
        <v>0</v>
      </c>
      <c r="Z69">
        <v>0</v>
      </c>
      <c r="AA69">
        <v>0</v>
      </c>
      <c r="AB69">
        <v>1</v>
      </c>
      <c r="AC69">
        <v>0</v>
      </c>
      <c r="AD69">
        <v>1</v>
      </c>
      <c r="AE69">
        <v>1</v>
      </c>
      <c r="AF69">
        <v>0</v>
      </c>
      <c r="AG69">
        <v>0</v>
      </c>
      <c r="AH69">
        <v>0</v>
      </c>
      <c r="AI69" s="23">
        <f>SUM(W69:AH69)</f>
        <v>5</v>
      </c>
      <c r="AJ69" s="24">
        <f>AI69+V69+R69+O69+K69</f>
        <v>13</v>
      </c>
      <c r="AK69" s="69">
        <f>AJ69/26</f>
        <v>0.5</v>
      </c>
    </row>
    <row r="70" spans="1:37" x14ac:dyDescent="0.25">
      <c r="A70">
        <v>65</v>
      </c>
      <c r="B70" t="s">
        <v>540</v>
      </c>
      <c r="C70" t="s">
        <v>1099</v>
      </c>
      <c r="D70" t="s">
        <v>1100</v>
      </c>
      <c r="E70">
        <v>0</v>
      </c>
      <c r="F70">
        <v>1</v>
      </c>
      <c r="G70">
        <v>0</v>
      </c>
      <c r="H70">
        <v>0</v>
      </c>
      <c r="I70">
        <v>1</v>
      </c>
      <c r="J70">
        <v>0</v>
      </c>
      <c r="K70" s="23">
        <f>SUM(E70:J70)</f>
        <v>2</v>
      </c>
      <c r="L70">
        <v>1</v>
      </c>
      <c r="M70">
        <v>1</v>
      </c>
      <c r="N70">
        <v>1</v>
      </c>
      <c r="O70" s="23">
        <f>SUM(L70:N70)</f>
        <v>3</v>
      </c>
      <c r="P70">
        <v>1</v>
      </c>
      <c r="Q70">
        <v>1</v>
      </c>
      <c r="R70" s="23">
        <f>SUM(P70:Q70)</f>
        <v>2</v>
      </c>
      <c r="S70">
        <v>0</v>
      </c>
      <c r="T70">
        <v>0</v>
      </c>
      <c r="U70">
        <v>0</v>
      </c>
      <c r="V70" s="23">
        <f>SUM(S70:U70)</f>
        <v>0</v>
      </c>
      <c r="W70">
        <v>1</v>
      </c>
      <c r="X70">
        <v>1</v>
      </c>
      <c r="Y70">
        <v>0</v>
      </c>
      <c r="Z70">
        <v>0</v>
      </c>
      <c r="AA70">
        <v>0</v>
      </c>
      <c r="AB70">
        <v>1</v>
      </c>
      <c r="AC70">
        <v>0</v>
      </c>
      <c r="AD70">
        <v>1</v>
      </c>
      <c r="AE70">
        <v>0</v>
      </c>
      <c r="AF70">
        <v>1</v>
      </c>
      <c r="AG70">
        <v>0</v>
      </c>
      <c r="AH70">
        <v>1</v>
      </c>
      <c r="AI70" s="23">
        <f>SUM(W70:AH70)</f>
        <v>6</v>
      </c>
      <c r="AJ70" s="24">
        <f>AI70+V70+R70+O70+K70</f>
        <v>13</v>
      </c>
      <c r="AK70" s="69">
        <f>AJ70/26</f>
        <v>0.5</v>
      </c>
    </row>
    <row r="71" spans="1:37" x14ac:dyDescent="0.25">
      <c r="A71">
        <v>66</v>
      </c>
      <c r="B71" t="s">
        <v>859</v>
      </c>
      <c r="C71" t="s">
        <v>1152</v>
      </c>
      <c r="D71" t="s">
        <v>1153</v>
      </c>
      <c r="E71">
        <v>0</v>
      </c>
      <c r="F71">
        <v>0</v>
      </c>
      <c r="G71">
        <v>1</v>
      </c>
      <c r="H71">
        <v>0</v>
      </c>
      <c r="I71">
        <v>0</v>
      </c>
      <c r="J71">
        <v>0</v>
      </c>
      <c r="K71" s="23">
        <f>SUM(E71:J71)</f>
        <v>1</v>
      </c>
      <c r="L71">
        <v>1</v>
      </c>
      <c r="M71">
        <v>1</v>
      </c>
      <c r="N71">
        <v>1</v>
      </c>
      <c r="O71" s="23">
        <f>SUM(L71:N71)</f>
        <v>3</v>
      </c>
      <c r="P71">
        <v>1</v>
      </c>
      <c r="Q71">
        <v>0</v>
      </c>
      <c r="R71" s="23">
        <f>SUM(P71:Q71)</f>
        <v>1</v>
      </c>
      <c r="S71">
        <v>0</v>
      </c>
      <c r="T71">
        <v>0</v>
      </c>
      <c r="U71">
        <v>0</v>
      </c>
      <c r="V71" s="23">
        <f>SUM(S71:U71)</f>
        <v>0</v>
      </c>
      <c r="W71">
        <v>1</v>
      </c>
      <c r="X71">
        <v>1</v>
      </c>
      <c r="Y71">
        <v>1</v>
      </c>
      <c r="Z71">
        <v>0</v>
      </c>
      <c r="AA71">
        <v>1</v>
      </c>
      <c r="AB71">
        <v>1</v>
      </c>
      <c r="AC71">
        <v>1</v>
      </c>
      <c r="AD71">
        <v>1</v>
      </c>
      <c r="AE71">
        <v>0</v>
      </c>
      <c r="AF71">
        <v>0</v>
      </c>
      <c r="AG71">
        <v>1</v>
      </c>
      <c r="AH71">
        <v>0</v>
      </c>
      <c r="AI71" s="23">
        <f>SUM(W71:AH71)</f>
        <v>8</v>
      </c>
      <c r="AJ71" s="24">
        <f>AI71+V71+R71+O71+K71</f>
        <v>13</v>
      </c>
      <c r="AK71" s="69">
        <f>AJ71/26</f>
        <v>0.5</v>
      </c>
    </row>
    <row r="72" spans="1:37" x14ac:dyDescent="0.25">
      <c r="A72">
        <v>67</v>
      </c>
      <c r="B72" t="s">
        <v>271</v>
      </c>
      <c r="C72" t="s">
        <v>1047</v>
      </c>
      <c r="D72" t="s">
        <v>1048</v>
      </c>
      <c r="E72">
        <v>0</v>
      </c>
      <c r="F72">
        <v>1</v>
      </c>
      <c r="G72">
        <v>0</v>
      </c>
      <c r="H72">
        <v>0</v>
      </c>
      <c r="I72">
        <v>1</v>
      </c>
      <c r="J72">
        <v>0</v>
      </c>
      <c r="K72" s="23">
        <f>SUM(E72:J72)</f>
        <v>2</v>
      </c>
      <c r="L72">
        <v>1</v>
      </c>
      <c r="M72">
        <v>1</v>
      </c>
      <c r="N72">
        <v>0</v>
      </c>
      <c r="O72" s="23">
        <f>SUM(L72:N72)</f>
        <v>2</v>
      </c>
      <c r="P72">
        <v>1</v>
      </c>
      <c r="Q72">
        <v>1</v>
      </c>
      <c r="R72" s="23">
        <f>SUM(P72:Q72)</f>
        <v>2</v>
      </c>
      <c r="S72">
        <v>0</v>
      </c>
      <c r="T72">
        <v>0</v>
      </c>
      <c r="U72">
        <v>0</v>
      </c>
      <c r="V72" s="23">
        <f>SUM(S72:U72)</f>
        <v>0</v>
      </c>
      <c r="W72">
        <v>1</v>
      </c>
      <c r="X72">
        <v>1</v>
      </c>
      <c r="Y72">
        <v>1</v>
      </c>
      <c r="Z72">
        <v>0</v>
      </c>
      <c r="AA72">
        <v>0</v>
      </c>
      <c r="AB72">
        <v>1</v>
      </c>
      <c r="AC72">
        <v>0</v>
      </c>
      <c r="AD72">
        <v>1</v>
      </c>
      <c r="AE72">
        <v>0</v>
      </c>
      <c r="AF72">
        <v>1</v>
      </c>
      <c r="AG72">
        <v>0</v>
      </c>
      <c r="AH72">
        <v>0</v>
      </c>
      <c r="AI72" s="23">
        <f>SUM(W72:AH72)</f>
        <v>6</v>
      </c>
      <c r="AJ72" s="24">
        <f>AI72+V72+R72+O72+K72</f>
        <v>12</v>
      </c>
      <c r="AK72" s="69">
        <f>AJ72/26</f>
        <v>0.46153846153846156</v>
      </c>
    </row>
    <row r="73" spans="1:37" x14ac:dyDescent="0.25">
      <c r="A73">
        <v>68</v>
      </c>
      <c r="B73" t="s">
        <v>358</v>
      </c>
      <c r="C73" t="s">
        <v>1065</v>
      </c>
      <c r="D73" t="s">
        <v>1066</v>
      </c>
      <c r="E73">
        <v>1</v>
      </c>
      <c r="F73">
        <v>1</v>
      </c>
      <c r="G73">
        <v>0</v>
      </c>
      <c r="H73">
        <v>0</v>
      </c>
      <c r="I73">
        <v>0</v>
      </c>
      <c r="J73">
        <v>0</v>
      </c>
      <c r="K73" s="23">
        <f>SUM(E73:J73)</f>
        <v>2</v>
      </c>
      <c r="L73">
        <v>1</v>
      </c>
      <c r="M73">
        <v>0</v>
      </c>
      <c r="N73">
        <v>1</v>
      </c>
      <c r="O73" s="23">
        <f>SUM(L73:N73)</f>
        <v>2</v>
      </c>
      <c r="P73">
        <v>1</v>
      </c>
      <c r="Q73">
        <v>1</v>
      </c>
      <c r="R73" s="23">
        <f>SUM(P73:Q73)</f>
        <v>2</v>
      </c>
      <c r="S73">
        <v>0</v>
      </c>
      <c r="T73">
        <v>0</v>
      </c>
      <c r="U73">
        <v>0</v>
      </c>
      <c r="V73" s="23">
        <f>SUM(S73:U73)</f>
        <v>0</v>
      </c>
      <c r="W73">
        <v>1</v>
      </c>
      <c r="X73">
        <v>1</v>
      </c>
      <c r="Y73">
        <v>1</v>
      </c>
      <c r="Z73">
        <v>0</v>
      </c>
      <c r="AA73">
        <v>0</v>
      </c>
      <c r="AB73">
        <v>1</v>
      </c>
      <c r="AC73">
        <v>1</v>
      </c>
      <c r="AD73">
        <v>1</v>
      </c>
      <c r="AE73">
        <v>0</v>
      </c>
      <c r="AF73">
        <v>0</v>
      </c>
      <c r="AG73">
        <v>0</v>
      </c>
      <c r="AH73">
        <v>0</v>
      </c>
      <c r="AI73" s="23">
        <f>SUM(W73:AH73)</f>
        <v>6</v>
      </c>
      <c r="AJ73" s="24">
        <f>AI73+V73+R73+O73+K73</f>
        <v>12</v>
      </c>
      <c r="AK73" s="69">
        <f>AJ73/26</f>
        <v>0.46153846153846156</v>
      </c>
    </row>
    <row r="74" spans="1:37" x14ac:dyDescent="0.25">
      <c r="A74">
        <v>69</v>
      </c>
      <c r="B74" t="s">
        <v>504</v>
      </c>
      <c r="C74" t="s">
        <v>1082</v>
      </c>
      <c r="D74" t="s">
        <v>1083</v>
      </c>
      <c r="E74">
        <v>0</v>
      </c>
      <c r="F74">
        <v>0</v>
      </c>
      <c r="G74">
        <v>0</v>
      </c>
      <c r="H74">
        <v>0</v>
      </c>
      <c r="I74">
        <v>1</v>
      </c>
      <c r="J74">
        <v>1</v>
      </c>
      <c r="K74" s="23">
        <f>SUM(E74:J74)</f>
        <v>2</v>
      </c>
      <c r="L74">
        <v>1</v>
      </c>
      <c r="M74">
        <v>1</v>
      </c>
      <c r="N74">
        <v>1</v>
      </c>
      <c r="O74" s="23">
        <f>SUM(L74:N74)</f>
        <v>3</v>
      </c>
      <c r="P74">
        <v>1</v>
      </c>
      <c r="Q74">
        <v>0</v>
      </c>
      <c r="R74" s="23">
        <f>SUM(P74:Q74)</f>
        <v>1</v>
      </c>
      <c r="S74">
        <v>1</v>
      </c>
      <c r="T74">
        <v>0</v>
      </c>
      <c r="U74">
        <v>0</v>
      </c>
      <c r="V74" s="23">
        <f>SUM(S74:U74)</f>
        <v>1</v>
      </c>
      <c r="W74">
        <v>1</v>
      </c>
      <c r="X74">
        <v>1</v>
      </c>
      <c r="Y74">
        <v>0</v>
      </c>
      <c r="Z74">
        <v>0</v>
      </c>
      <c r="AA74">
        <v>0</v>
      </c>
      <c r="AB74">
        <v>1</v>
      </c>
      <c r="AC74">
        <v>0</v>
      </c>
      <c r="AD74">
        <v>0</v>
      </c>
      <c r="AE74">
        <v>1</v>
      </c>
      <c r="AF74">
        <v>1</v>
      </c>
      <c r="AG74">
        <v>0</v>
      </c>
      <c r="AH74">
        <v>0</v>
      </c>
      <c r="AI74" s="23">
        <f>SUM(W74:AH74)</f>
        <v>5</v>
      </c>
      <c r="AJ74" s="24">
        <f>AI74+V74+R74+O74+K74</f>
        <v>12</v>
      </c>
      <c r="AK74" s="69">
        <f>AJ74/26</f>
        <v>0.46153846153846156</v>
      </c>
    </row>
    <row r="75" spans="1:37" x14ac:dyDescent="0.25">
      <c r="A75">
        <v>70</v>
      </c>
      <c r="B75" t="s">
        <v>569</v>
      </c>
      <c r="C75" t="s">
        <v>1101</v>
      </c>
      <c r="D75" t="s">
        <v>1102</v>
      </c>
      <c r="E75">
        <v>0</v>
      </c>
      <c r="F75">
        <v>1</v>
      </c>
      <c r="G75">
        <v>1</v>
      </c>
      <c r="H75">
        <v>0</v>
      </c>
      <c r="I75">
        <v>0</v>
      </c>
      <c r="J75">
        <v>0</v>
      </c>
      <c r="K75" s="23">
        <f>SUM(E75:J75)</f>
        <v>2</v>
      </c>
      <c r="L75">
        <v>0</v>
      </c>
      <c r="M75">
        <v>0</v>
      </c>
      <c r="N75">
        <v>1</v>
      </c>
      <c r="O75" s="23">
        <f>SUM(L75:N75)</f>
        <v>1</v>
      </c>
      <c r="P75">
        <v>1</v>
      </c>
      <c r="Q75">
        <v>1</v>
      </c>
      <c r="R75" s="23">
        <f>SUM(P75:Q75)</f>
        <v>2</v>
      </c>
      <c r="S75">
        <v>0</v>
      </c>
      <c r="T75">
        <v>0</v>
      </c>
      <c r="U75">
        <v>0</v>
      </c>
      <c r="V75" s="23">
        <f>SUM(S75:U75)</f>
        <v>0</v>
      </c>
      <c r="W75">
        <v>1</v>
      </c>
      <c r="X75">
        <v>1</v>
      </c>
      <c r="Y75">
        <v>1</v>
      </c>
      <c r="Z75">
        <v>0</v>
      </c>
      <c r="AA75">
        <v>0</v>
      </c>
      <c r="AB75">
        <v>0</v>
      </c>
      <c r="AC75">
        <v>1</v>
      </c>
      <c r="AD75">
        <v>1</v>
      </c>
      <c r="AE75">
        <v>1</v>
      </c>
      <c r="AF75">
        <v>1</v>
      </c>
      <c r="AG75">
        <v>0</v>
      </c>
      <c r="AH75">
        <v>0</v>
      </c>
      <c r="AI75" s="23">
        <f>SUM(W75:AH75)</f>
        <v>7</v>
      </c>
      <c r="AJ75" s="24">
        <f>AI75+V75+R75+O75+K75</f>
        <v>12</v>
      </c>
      <c r="AK75" s="69">
        <f>AJ75/26</f>
        <v>0.46153846153846156</v>
      </c>
    </row>
    <row r="76" spans="1:37" x14ac:dyDescent="0.25">
      <c r="A76">
        <v>71</v>
      </c>
      <c r="B76" t="s">
        <v>740</v>
      </c>
      <c r="C76" t="s">
        <v>1130</v>
      </c>
      <c r="D76" t="s">
        <v>1131</v>
      </c>
      <c r="E76">
        <v>1</v>
      </c>
      <c r="F76">
        <v>0</v>
      </c>
      <c r="G76">
        <v>1</v>
      </c>
      <c r="H76">
        <v>0</v>
      </c>
      <c r="I76">
        <v>1</v>
      </c>
      <c r="J76">
        <v>0</v>
      </c>
      <c r="K76" s="23">
        <f>SUM(E76:J76)</f>
        <v>3</v>
      </c>
      <c r="L76">
        <v>1</v>
      </c>
      <c r="M76">
        <v>1</v>
      </c>
      <c r="N76">
        <v>1</v>
      </c>
      <c r="O76" s="23">
        <f>SUM(L76:N76)</f>
        <v>3</v>
      </c>
      <c r="P76">
        <v>1</v>
      </c>
      <c r="Q76">
        <v>1</v>
      </c>
      <c r="R76" s="23">
        <f>SUM(P76:Q76)</f>
        <v>2</v>
      </c>
      <c r="S76">
        <v>0</v>
      </c>
      <c r="T76">
        <v>0</v>
      </c>
      <c r="U76">
        <v>0</v>
      </c>
      <c r="V76" s="23">
        <f>SUM(S76:U76)</f>
        <v>0</v>
      </c>
      <c r="W76">
        <v>1</v>
      </c>
      <c r="X76">
        <v>1</v>
      </c>
      <c r="Y76">
        <v>0</v>
      </c>
      <c r="Z76">
        <v>0</v>
      </c>
      <c r="AA76">
        <v>0</v>
      </c>
      <c r="AB76">
        <v>1</v>
      </c>
      <c r="AC76">
        <v>0</v>
      </c>
      <c r="AD76">
        <v>0</v>
      </c>
      <c r="AE76">
        <v>0</v>
      </c>
      <c r="AF76">
        <v>1</v>
      </c>
      <c r="AG76">
        <v>0</v>
      </c>
      <c r="AH76">
        <v>0</v>
      </c>
      <c r="AI76" s="23">
        <f>SUM(W76:AH76)</f>
        <v>4</v>
      </c>
      <c r="AJ76" s="24">
        <f>AI76+V76+R76+O76+K76</f>
        <v>12</v>
      </c>
      <c r="AK76" s="69">
        <f>AJ76/26</f>
        <v>0.46153846153846156</v>
      </c>
    </row>
    <row r="77" spans="1:37" x14ac:dyDescent="0.25">
      <c r="A77">
        <v>72</v>
      </c>
      <c r="B77" t="s">
        <v>320</v>
      </c>
      <c r="C77" t="s">
        <v>1057</v>
      </c>
      <c r="D77" t="s">
        <v>1058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 s="23">
        <f>SUM(E77:J77)</f>
        <v>0</v>
      </c>
      <c r="L77">
        <v>0</v>
      </c>
      <c r="M77">
        <v>1</v>
      </c>
      <c r="N77">
        <v>1</v>
      </c>
      <c r="O77" s="23">
        <f>SUM(L77:N77)</f>
        <v>2</v>
      </c>
      <c r="P77">
        <v>1</v>
      </c>
      <c r="Q77">
        <v>1</v>
      </c>
      <c r="R77" s="23">
        <f>SUM(P77:Q77)</f>
        <v>2</v>
      </c>
      <c r="S77">
        <v>0</v>
      </c>
      <c r="T77">
        <v>0</v>
      </c>
      <c r="U77">
        <v>0</v>
      </c>
      <c r="V77" s="23">
        <f>SUM(S77:U77)</f>
        <v>0</v>
      </c>
      <c r="W77">
        <v>1</v>
      </c>
      <c r="X77">
        <v>1</v>
      </c>
      <c r="Y77">
        <v>0</v>
      </c>
      <c r="Z77">
        <v>0</v>
      </c>
      <c r="AA77">
        <v>1</v>
      </c>
      <c r="AB77">
        <v>1</v>
      </c>
      <c r="AC77">
        <v>1</v>
      </c>
      <c r="AD77">
        <v>1</v>
      </c>
      <c r="AE77">
        <v>0</v>
      </c>
      <c r="AF77">
        <v>0</v>
      </c>
      <c r="AG77">
        <v>0</v>
      </c>
      <c r="AH77">
        <v>1</v>
      </c>
      <c r="AI77" s="23">
        <f>SUM(W77:AH77)</f>
        <v>7</v>
      </c>
      <c r="AJ77" s="24">
        <f>AI77+V77+R77+O77+K77</f>
        <v>11</v>
      </c>
      <c r="AK77" s="69">
        <f>AJ77/26</f>
        <v>0.42307692307692307</v>
      </c>
    </row>
    <row r="78" spans="1:37" x14ac:dyDescent="0.25">
      <c r="A78">
        <v>73</v>
      </c>
      <c r="B78" t="s">
        <v>358</v>
      </c>
      <c r="C78" t="s">
        <v>1061</v>
      </c>
      <c r="D78" t="s">
        <v>1062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 s="23">
        <f>SUM(E78:J78)</f>
        <v>1</v>
      </c>
      <c r="L78">
        <v>1</v>
      </c>
      <c r="M78">
        <v>1</v>
      </c>
      <c r="N78">
        <v>1</v>
      </c>
      <c r="O78" s="23">
        <f>SUM(L78:N78)</f>
        <v>3</v>
      </c>
      <c r="P78">
        <v>1</v>
      </c>
      <c r="Q78">
        <v>0</v>
      </c>
      <c r="R78" s="23">
        <f>SUM(P78:Q78)</f>
        <v>1</v>
      </c>
      <c r="S78">
        <v>0</v>
      </c>
      <c r="T78">
        <v>0</v>
      </c>
      <c r="U78">
        <v>0</v>
      </c>
      <c r="V78" s="23">
        <f>SUM(S78:U78)</f>
        <v>0</v>
      </c>
      <c r="W78">
        <v>1</v>
      </c>
      <c r="X78">
        <v>1</v>
      </c>
      <c r="Y78">
        <v>0</v>
      </c>
      <c r="Z78">
        <v>0</v>
      </c>
      <c r="AA78">
        <v>0</v>
      </c>
      <c r="AB78">
        <v>1</v>
      </c>
      <c r="AC78">
        <v>0</v>
      </c>
      <c r="AD78">
        <v>1</v>
      </c>
      <c r="AE78">
        <v>0</v>
      </c>
      <c r="AF78">
        <v>0</v>
      </c>
      <c r="AG78">
        <v>0</v>
      </c>
      <c r="AH78">
        <v>1</v>
      </c>
      <c r="AI78" s="23">
        <f>SUM(W78:AH78)</f>
        <v>5</v>
      </c>
      <c r="AJ78" s="24">
        <f>AI78+V78+R78+O78+K78</f>
        <v>10</v>
      </c>
      <c r="AK78" s="69">
        <f>AJ78/26</f>
        <v>0.38461538461538464</v>
      </c>
    </row>
    <row r="79" spans="1:37" x14ac:dyDescent="0.25">
      <c r="A79">
        <v>74</v>
      </c>
      <c r="B79" t="s">
        <v>569</v>
      </c>
      <c r="C79" t="s">
        <v>1103</v>
      </c>
      <c r="D79" t="s">
        <v>1103</v>
      </c>
      <c r="F79">
        <v>1</v>
      </c>
      <c r="I79">
        <v>1</v>
      </c>
      <c r="K79" s="23">
        <f>SUM(E79:J79)</f>
        <v>2</v>
      </c>
      <c r="L79">
        <v>1</v>
      </c>
      <c r="O79" s="23">
        <f>SUM(L79:N79)</f>
        <v>1</v>
      </c>
      <c r="R79" s="23">
        <f>SUM(P79:Q79)</f>
        <v>0</v>
      </c>
      <c r="V79" s="23">
        <f>SUM(S79:U79)</f>
        <v>0</v>
      </c>
      <c r="W79">
        <v>1</v>
      </c>
      <c r="X79">
        <v>1</v>
      </c>
      <c r="Y79">
        <v>1</v>
      </c>
      <c r="Z79">
        <v>1</v>
      </c>
      <c r="AB79">
        <v>1</v>
      </c>
      <c r="AC79">
        <v>1</v>
      </c>
      <c r="AF79">
        <v>1</v>
      </c>
      <c r="AI79" s="23">
        <f>SUM(W79:AH79)</f>
        <v>7</v>
      </c>
      <c r="AJ79" s="24">
        <f>AI79+V79+R79+O79+K79</f>
        <v>10</v>
      </c>
      <c r="AK79" s="69">
        <f>AJ79/26</f>
        <v>0.38461538461538464</v>
      </c>
    </row>
    <row r="80" spans="1:37" x14ac:dyDescent="0.25">
      <c r="A80">
        <v>75</v>
      </c>
      <c r="B80" t="s">
        <v>627</v>
      </c>
      <c r="C80" t="s">
        <v>1110</v>
      </c>
      <c r="D80" t="s">
        <v>1111</v>
      </c>
      <c r="F80">
        <v>1</v>
      </c>
      <c r="G80">
        <v>0</v>
      </c>
      <c r="H80">
        <v>0</v>
      </c>
      <c r="I80">
        <v>1</v>
      </c>
      <c r="J80">
        <v>0</v>
      </c>
      <c r="K80" s="23">
        <f>SUM(E80:J80)</f>
        <v>2</v>
      </c>
      <c r="L80">
        <v>1</v>
      </c>
      <c r="M80">
        <v>1</v>
      </c>
      <c r="N80">
        <v>0</v>
      </c>
      <c r="O80" s="23">
        <f>SUM(L80:N80)</f>
        <v>2</v>
      </c>
      <c r="P80">
        <v>0</v>
      </c>
      <c r="Q80">
        <v>1</v>
      </c>
      <c r="R80" s="23">
        <f>SUM(P80:Q80)</f>
        <v>1</v>
      </c>
      <c r="S80">
        <v>0</v>
      </c>
      <c r="T80">
        <v>0</v>
      </c>
      <c r="U80">
        <v>0</v>
      </c>
      <c r="V80" s="23">
        <f>SUM(S80:U80)</f>
        <v>0</v>
      </c>
      <c r="W80">
        <v>1</v>
      </c>
      <c r="X80">
        <v>1</v>
      </c>
      <c r="Y80">
        <v>0</v>
      </c>
      <c r="Z80">
        <v>0</v>
      </c>
      <c r="AA80">
        <v>0</v>
      </c>
      <c r="AB80">
        <v>1</v>
      </c>
      <c r="AC80">
        <v>0</v>
      </c>
      <c r="AD80">
        <v>0</v>
      </c>
      <c r="AE80">
        <v>1</v>
      </c>
      <c r="AF80">
        <v>1</v>
      </c>
      <c r="AG80">
        <v>0</v>
      </c>
      <c r="AH80">
        <v>0</v>
      </c>
      <c r="AI80" s="23">
        <f>SUM(W80:AH80)</f>
        <v>5</v>
      </c>
      <c r="AJ80" s="24">
        <f>AI80+V80+R80+O80+K80</f>
        <v>10</v>
      </c>
      <c r="AK80" s="69">
        <f>AJ80/26</f>
        <v>0.38461538461538464</v>
      </c>
    </row>
    <row r="81" spans="1:37" x14ac:dyDescent="0.25">
      <c r="A81">
        <v>76</v>
      </c>
      <c r="B81" t="s">
        <v>1955</v>
      </c>
      <c r="C81" t="s">
        <v>1183</v>
      </c>
      <c r="D81" t="s">
        <v>1184</v>
      </c>
      <c r="E81">
        <v>1</v>
      </c>
      <c r="F81">
        <v>1</v>
      </c>
      <c r="G81">
        <v>0</v>
      </c>
      <c r="H81">
        <v>0</v>
      </c>
      <c r="I81">
        <v>1</v>
      </c>
      <c r="J81">
        <v>0</v>
      </c>
      <c r="K81" s="23">
        <f>SUM(E81:J81)</f>
        <v>3</v>
      </c>
      <c r="L81">
        <v>1</v>
      </c>
      <c r="M81">
        <v>0</v>
      </c>
      <c r="N81">
        <v>1</v>
      </c>
      <c r="O81" s="23">
        <f>SUM(L81:N81)</f>
        <v>2</v>
      </c>
      <c r="P81">
        <v>0</v>
      </c>
      <c r="Q81">
        <v>0</v>
      </c>
      <c r="R81" s="23">
        <f>SUM(P81:Q81)</f>
        <v>0</v>
      </c>
      <c r="S81">
        <v>0</v>
      </c>
      <c r="T81">
        <v>0</v>
      </c>
      <c r="U81">
        <v>0</v>
      </c>
      <c r="V81" s="23">
        <f>SUM(S81:U81)</f>
        <v>0</v>
      </c>
      <c r="W81">
        <v>1</v>
      </c>
      <c r="X81">
        <v>1</v>
      </c>
      <c r="Y81">
        <v>0</v>
      </c>
      <c r="Z81">
        <v>0</v>
      </c>
      <c r="AA81">
        <v>0</v>
      </c>
      <c r="AB81">
        <v>1</v>
      </c>
      <c r="AC81">
        <v>0</v>
      </c>
      <c r="AD81">
        <v>1</v>
      </c>
      <c r="AE81">
        <v>0</v>
      </c>
      <c r="AF81">
        <v>0</v>
      </c>
      <c r="AG81">
        <v>0</v>
      </c>
      <c r="AH81">
        <v>1</v>
      </c>
      <c r="AI81" s="23">
        <f>SUM(W81:AH81)</f>
        <v>5</v>
      </c>
      <c r="AJ81" s="24">
        <f>AI81+V81+R81+O81+K81</f>
        <v>10</v>
      </c>
      <c r="AK81" s="69">
        <f>AJ81/26</f>
        <v>0.38461538461538464</v>
      </c>
    </row>
    <row r="82" spans="1:37" x14ac:dyDescent="0.25">
      <c r="A82">
        <v>77</v>
      </c>
      <c r="B82" t="s">
        <v>228</v>
      </c>
      <c r="C82" t="s">
        <v>1044</v>
      </c>
      <c r="D82" t="s">
        <v>1045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 s="23">
        <f>SUM(E82:J82)</f>
        <v>0</v>
      </c>
      <c r="L82">
        <v>1</v>
      </c>
      <c r="M82">
        <v>1</v>
      </c>
      <c r="N82">
        <v>1</v>
      </c>
      <c r="O82" s="23">
        <f>SUM(L82:N82)</f>
        <v>3</v>
      </c>
      <c r="P82">
        <v>1</v>
      </c>
      <c r="Q82">
        <v>1</v>
      </c>
      <c r="R82" s="23">
        <f>SUM(P82:Q82)</f>
        <v>2</v>
      </c>
      <c r="S82">
        <v>0</v>
      </c>
      <c r="T82">
        <v>0</v>
      </c>
      <c r="U82">
        <v>0</v>
      </c>
      <c r="V82" s="23">
        <f>SUM(S82:U82)</f>
        <v>0</v>
      </c>
      <c r="W82">
        <v>1</v>
      </c>
      <c r="X82">
        <v>1</v>
      </c>
      <c r="Y82">
        <v>0</v>
      </c>
      <c r="Z82">
        <v>0</v>
      </c>
      <c r="AA82">
        <v>0</v>
      </c>
      <c r="AB82">
        <v>1</v>
      </c>
      <c r="AC82">
        <v>0</v>
      </c>
      <c r="AD82">
        <v>1</v>
      </c>
      <c r="AE82">
        <v>0</v>
      </c>
      <c r="AF82">
        <v>0</v>
      </c>
      <c r="AG82">
        <v>0</v>
      </c>
      <c r="AH82">
        <v>0</v>
      </c>
      <c r="AI82" s="23">
        <f>SUM(W82:AH82)</f>
        <v>4</v>
      </c>
      <c r="AJ82" s="24">
        <f>AI82+V82+R82+O82+K82</f>
        <v>9</v>
      </c>
      <c r="AK82" s="69">
        <f>AJ82/26</f>
        <v>0.34615384615384615</v>
      </c>
    </row>
    <row r="83" spans="1:37" x14ac:dyDescent="0.25">
      <c r="A83">
        <v>78</v>
      </c>
      <c r="B83" t="s">
        <v>247</v>
      </c>
      <c r="C83" t="s">
        <v>2038</v>
      </c>
      <c r="E83">
        <v>0</v>
      </c>
      <c r="F83">
        <v>0</v>
      </c>
      <c r="G83">
        <v>1</v>
      </c>
      <c r="H83">
        <v>0</v>
      </c>
      <c r="I83">
        <v>0</v>
      </c>
      <c r="J83">
        <v>0</v>
      </c>
      <c r="K83" s="23">
        <f>SUM(E83:J83)</f>
        <v>1</v>
      </c>
      <c r="L83">
        <v>1</v>
      </c>
      <c r="M83">
        <v>0</v>
      </c>
      <c r="N83">
        <v>0</v>
      </c>
      <c r="O83" s="23">
        <f>SUM(L83:N83)</f>
        <v>1</v>
      </c>
      <c r="P83">
        <v>0</v>
      </c>
      <c r="Q83">
        <v>1</v>
      </c>
      <c r="R83" s="23">
        <f>SUM(P83:Q83)</f>
        <v>1</v>
      </c>
      <c r="S83">
        <v>0</v>
      </c>
      <c r="T83">
        <v>0</v>
      </c>
      <c r="U83">
        <v>0</v>
      </c>
      <c r="V83" s="23">
        <f>SUM(S83:U83)</f>
        <v>0</v>
      </c>
      <c r="W83">
        <v>0</v>
      </c>
      <c r="X83">
        <v>1</v>
      </c>
      <c r="Y83">
        <v>1</v>
      </c>
      <c r="Z83">
        <v>0</v>
      </c>
      <c r="AA83">
        <v>0</v>
      </c>
      <c r="AB83">
        <v>1</v>
      </c>
      <c r="AC83">
        <v>1</v>
      </c>
      <c r="AD83">
        <v>0</v>
      </c>
      <c r="AE83">
        <v>0</v>
      </c>
      <c r="AF83">
        <v>0</v>
      </c>
      <c r="AG83">
        <v>0</v>
      </c>
      <c r="AH83">
        <v>1</v>
      </c>
      <c r="AI83" s="23">
        <f>SUM(W83:AH83)</f>
        <v>5</v>
      </c>
      <c r="AJ83" s="24">
        <f>AI83+V83+R83+O83+K83</f>
        <v>8</v>
      </c>
      <c r="AK83" s="69">
        <f>AJ83/26</f>
        <v>0.30769230769230771</v>
      </c>
    </row>
    <row r="84" spans="1:37" x14ac:dyDescent="0.25">
      <c r="E84">
        <f>SUM(E6:E83)</f>
        <v>24</v>
      </c>
      <c r="F84">
        <f t="shared" ref="F84:AH84" si="0">SUM(F6:F83)</f>
        <v>56</v>
      </c>
      <c r="G84">
        <f t="shared" si="0"/>
        <v>51</v>
      </c>
      <c r="H84">
        <f t="shared" si="0"/>
        <v>9</v>
      </c>
      <c r="I84">
        <f t="shared" si="0"/>
        <v>61</v>
      </c>
      <c r="J84">
        <f t="shared" si="0"/>
        <v>40</v>
      </c>
      <c r="L84">
        <f t="shared" si="0"/>
        <v>73</v>
      </c>
      <c r="M84">
        <f t="shared" si="0"/>
        <v>72</v>
      </c>
      <c r="N84">
        <f t="shared" si="0"/>
        <v>72</v>
      </c>
      <c r="P84">
        <f t="shared" si="0"/>
        <v>73</v>
      </c>
      <c r="Q84">
        <f t="shared" si="0"/>
        <v>65</v>
      </c>
      <c r="S84">
        <f t="shared" si="0"/>
        <v>32</v>
      </c>
      <c r="T84">
        <f t="shared" si="0"/>
        <v>29</v>
      </c>
      <c r="U84">
        <f t="shared" si="0"/>
        <v>13</v>
      </c>
      <c r="W84">
        <f t="shared" si="0"/>
        <v>77</v>
      </c>
      <c r="X84">
        <f t="shared" si="0"/>
        <v>78</v>
      </c>
      <c r="Y84">
        <f t="shared" si="0"/>
        <v>42</v>
      </c>
      <c r="Z84">
        <f t="shared" si="0"/>
        <v>38</v>
      </c>
      <c r="AA84">
        <f t="shared" si="0"/>
        <v>44</v>
      </c>
      <c r="AB84">
        <f t="shared" si="0"/>
        <v>76</v>
      </c>
      <c r="AC84">
        <f t="shared" si="0"/>
        <v>45</v>
      </c>
      <c r="AD84">
        <f t="shared" si="0"/>
        <v>62</v>
      </c>
      <c r="AE84">
        <f t="shared" si="0"/>
        <v>28</v>
      </c>
      <c r="AF84">
        <f t="shared" si="0"/>
        <v>58</v>
      </c>
      <c r="AG84">
        <f t="shared" si="0"/>
        <v>37</v>
      </c>
      <c r="AH84">
        <f t="shared" si="0"/>
        <v>41</v>
      </c>
    </row>
    <row r="85" spans="1:37" x14ac:dyDescent="0.25">
      <c r="E85" s="69">
        <f>E84/78</f>
        <v>0.30769230769230771</v>
      </c>
      <c r="F85" s="69">
        <f t="shared" ref="F85:AH85" si="1">F84/78</f>
        <v>0.71794871794871795</v>
      </c>
      <c r="G85" s="69">
        <f t="shared" si="1"/>
        <v>0.65384615384615385</v>
      </c>
      <c r="H85" s="69">
        <f t="shared" si="1"/>
        <v>0.11538461538461539</v>
      </c>
      <c r="I85" s="69">
        <f t="shared" si="1"/>
        <v>0.78205128205128205</v>
      </c>
      <c r="J85" s="69">
        <f t="shared" si="1"/>
        <v>0.51282051282051277</v>
      </c>
      <c r="K85" s="69"/>
      <c r="L85" s="69">
        <f t="shared" si="1"/>
        <v>0.9358974358974359</v>
      </c>
      <c r="M85" s="69">
        <f t="shared" si="1"/>
        <v>0.92307692307692313</v>
      </c>
      <c r="N85" s="69">
        <f t="shared" si="1"/>
        <v>0.92307692307692313</v>
      </c>
      <c r="O85" s="69"/>
      <c r="P85" s="69">
        <f t="shared" si="1"/>
        <v>0.9358974358974359</v>
      </c>
      <c r="Q85" s="69">
        <f t="shared" si="1"/>
        <v>0.83333333333333337</v>
      </c>
      <c r="R85" s="69"/>
      <c r="S85" s="69">
        <f t="shared" si="1"/>
        <v>0.41025641025641024</v>
      </c>
      <c r="T85" s="69">
        <f t="shared" si="1"/>
        <v>0.37179487179487181</v>
      </c>
      <c r="U85" s="69">
        <f t="shared" si="1"/>
        <v>0.16666666666666666</v>
      </c>
      <c r="V85" s="69"/>
      <c r="W85" s="69">
        <f t="shared" si="1"/>
        <v>0.98717948717948723</v>
      </c>
      <c r="X85" s="69">
        <f t="shared" si="1"/>
        <v>1</v>
      </c>
      <c r="Y85" s="69">
        <f t="shared" si="1"/>
        <v>0.53846153846153844</v>
      </c>
      <c r="Z85" s="69">
        <f t="shared" si="1"/>
        <v>0.48717948717948717</v>
      </c>
      <c r="AA85" s="69">
        <f t="shared" si="1"/>
        <v>0.5641025641025641</v>
      </c>
      <c r="AB85" s="69">
        <f t="shared" si="1"/>
        <v>0.97435897435897434</v>
      </c>
      <c r="AC85" s="69">
        <f t="shared" si="1"/>
        <v>0.57692307692307687</v>
      </c>
      <c r="AD85" s="69">
        <f t="shared" si="1"/>
        <v>0.79487179487179482</v>
      </c>
      <c r="AE85" s="69">
        <f t="shared" si="1"/>
        <v>0.35897435897435898</v>
      </c>
      <c r="AF85" s="69">
        <f t="shared" si="1"/>
        <v>0.74358974358974361</v>
      </c>
      <c r="AG85" s="69">
        <f t="shared" si="1"/>
        <v>0.47435897435897434</v>
      </c>
      <c r="AH85" s="69">
        <f t="shared" si="1"/>
        <v>0.52564102564102566</v>
      </c>
    </row>
  </sheetData>
  <autoFilter ref="A5:AK5">
    <sortState ref="A6:AK83">
      <sortCondition descending="1" ref="AK5"/>
    </sortState>
  </autoFilter>
  <mergeCells count="20">
    <mergeCell ref="W1:AH1"/>
    <mergeCell ref="AI1:AI4"/>
    <mergeCell ref="AJ1:AJ4"/>
    <mergeCell ref="E2:J2"/>
    <mergeCell ref="L2:N2"/>
    <mergeCell ref="S2:U2"/>
    <mergeCell ref="W2:AH2"/>
    <mergeCell ref="L1:N1"/>
    <mergeCell ref="O1:O4"/>
    <mergeCell ref="R1:R4"/>
    <mergeCell ref="S1:U1"/>
    <mergeCell ref="V1:V4"/>
    <mergeCell ref="K1:K4"/>
    <mergeCell ref="P1:Q1"/>
    <mergeCell ref="P2:Q2"/>
    <mergeCell ref="A1:A4"/>
    <mergeCell ref="B1:B4"/>
    <mergeCell ref="C1:C4"/>
    <mergeCell ref="D1:D4"/>
    <mergeCell ref="E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N34"/>
  <sheetViews>
    <sheetView topLeftCell="AC25" workbookViewId="0">
      <selection activeCell="X33" sqref="X33:X34"/>
    </sheetView>
  </sheetViews>
  <sheetFormatPr defaultRowHeight="15" x14ac:dyDescent="0.25"/>
  <cols>
    <col min="1" max="1" width="5.7109375" customWidth="1"/>
    <col min="2" max="2" width="34.140625" customWidth="1"/>
    <col min="3" max="3" width="31" customWidth="1"/>
    <col min="4" max="4" width="44.140625" customWidth="1"/>
    <col min="5" max="10" width="15.7109375" customWidth="1"/>
    <col min="11" max="11" width="11.42578125" customWidth="1"/>
    <col min="12" max="16" width="15.7109375" customWidth="1"/>
    <col min="17" max="17" width="11.42578125" customWidth="1"/>
    <col min="18" max="19" width="15.7109375" customWidth="1"/>
    <col min="20" max="20" width="11.42578125" customWidth="1"/>
    <col min="21" max="23" width="15.7109375" customWidth="1"/>
    <col min="24" max="24" width="11.42578125" customWidth="1"/>
    <col min="25" max="37" width="15.7109375" customWidth="1"/>
    <col min="38" max="39" width="11.42578125" customWidth="1"/>
  </cols>
  <sheetData>
    <row r="1" spans="1:40" x14ac:dyDescent="0.25">
      <c r="A1" s="31" t="s">
        <v>0</v>
      </c>
      <c r="B1" s="32" t="s">
        <v>6</v>
      </c>
      <c r="C1" s="31" t="s">
        <v>1</v>
      </c>
      <c r="D1" s="34" t="s">
        <v>69</v>
      </c>
      <c r="E1" s="36" t="s">
        <v>2</v>
      </c>
      <c r="F1" s="37"/>
      <c r="G1" s="37"/>
      <c r="H1" s="37"/>
      <c r="I1" s="37"/>
      <c r="J1" s="37"/>
      <c r="K1" s="50" t="s">
        <v>3</v>
      </c>
      <c r="L1" s="34" t="s">
        <v>26</v>
      </c>
      <c r="M1" s="34"/>
      <c r="N1" s="34"/>
      <c r="O1" s="34"/>
      <c r="P1" s="34"/>
      <c r="Q1" s="40" t="s">
        <v>3</v>
      </c>
      <c r="R1" s="47" t="s">
        <v>28</v>
      </c>
      <c r="S1" s="48"/>
      <c r="T1" s="40" t="s">
        <v>3</v>
      </c>
      <c r="U1" s="47" t="s">
        <v>34</v>
      </c>
      <c r="V1" s="48"/>
      <c r="W1" s="49"/>
      <c r="X1" s="40" t="s">
        <v>3</v>
      </c>
      <c r="Y1" s="31" t="s">
        <v>67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40" t="s">
        <v>3</v>
      </c>
      <c r="AM1" s="42" t="s">
        <v>68</v>
      </c>
    </row>
    <row r="2" spans="1:40" ht="45" customHeight="1" x14ac:dyDescent="0.25">
      <c r="A2" s="31"/>
      <c r="B2" s="33"/>
      <c r="C2" s="31"/>
      <c r="D2" s="34"/>
      <c r="E2" s="38" t="s">
        <v>85</v>
      </c>
      <c r="F2" s="39"/>
      <c r="G2" s="39"/>
      <c r="H2" s="39"/>
      <c r="I2" s="39"/>
      <c r="J2" s="39"/>
      <c r="K2" s="50"/>
      <c r="L2" s="57" t="s">
        <v>86</v>
      </c>
      <c r="M2" s="57"/>
      <c r="N2" s="57"/>
      <c r="O2" s="57"/>
      <c r="P2" s="57"/>
      <c r="Q2" s="40"/>
      <c r="R2" s="44" t="s">
        <v>92</v>
      </c>
      <c r="S2" s="45"/>
      <c r="T2" s="40"/>
      <c r="U2" s="44" t="s">
        <v>38</v>
      </c>
      <c r="V2" s="45"/>
      <c r="W2" s="46"/>
      <c r="X2" s="40"/>
      <c r="Y2" s="56" t="s">
        <v>98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40"/>
      <c r="AM2" s="42"/>
    </row>
    <row r="3" spans="1:40" x14ac:dyDescent="0.25">
      <c r="A3" s="31"/>
      <c r="B3" s="33"/>
      <c r="C3" s="31"/>
      <c r="D3" s="34"/>
      <c r="E3" s="1" t="s">
        <v>4</v>
      </c>
      <c r="F3" s="1" t="s">
        <v>5</v>
      </c>
      <c r="G3" s="1" t="s">
        <v>7</v>
      </c>
      <c r="H3" s="1" t="s">
        <v>8</v>
      </c>
      <c r="I3" s="1" t="s">
        <v>9</v>
      </c>
      <c r="J3" s="1" t="s">
        <v>10</v>
      </c>
      <c r="K3" s="50"/>
      <c r="L3" s="1" t="s">
        <v>17</v>
      </c>
      <c r="M3" s="8" t="s">
        <v>18</v>
      </c>
      <c r="N3" s="1" t="s">
        <v>19</v>
      </c>
      <c r="O3" s="1" t="s">
        <v>20</v>
      </c>
      <c r="P3" s="1" t="s">
        <v>23</v>
      </c>
      <c r="Q3" s="40"/>
      <c r="R3" s="1" t="s">
        <v>29</v>
      </c>
      <c r="S3" s="1" t="s">
        <v>31</v>
      </c>
      <c r="T3" s="40"/>
      <c r="U3" s="1" t="s">
        <v>35</v>
      </c>
      <c r="V3" s="1" t="s">
        <v>36</v>
      </c>
      <c r="W3" s="1" t="s">
        <v>37</v>
      </c>
      <c r="X3" s="40"/>
      <c r="Y3" s="1" t="s">
        <v>42</v>
      </c>
      <c r="Z3" s="1" t="s">
        <v>43</v>
      </c>
      <c r="AA3" s="1" t="s">
        <v>44</v>
      </c>
      <c r="AB3" s="1" t="s">
        <v>45</v>
      </c>
      <c r="AC3" s="1" t="s">
        <v>46</v>
      </c>
      <c r="AD3" s="1" t="s">
        <v>47</v>
      </c>
      <c r="AE3" s="1" t="s">
        <v>48</v>
      </c>
      <c r="AF3" s="1" t="s">
        <v>49</v>
      </c>
      <c r="AG3" s="1" t="s">
        <v>50</v>
      </c>
      <c r="AH3" s="1" t="s">
        <v>51</v>
      </c>
      <c r="AI3" s="1" t="s">
        <v>52</v>
      </c>
      <c r="AJ3" s="1" t="s">
        <v>53</v>
      </c>
      <c r="AK3" s="1" t="s">
        <v>54</v>
      </c>
      <c r="AL3" s="40"/>
      <c r="AM3" s="42"/>
    </row>
    <row r="4" spans="1:40" ht="250.5" customHeight="1" x14ac:dyDescent="0.25">
      <c r="A4" s="31"/>
      <c r="B4" s="54"/>
      <c r="C4" s="31"/>
      <c r="D4" s="34"/>
      <c r="E4" s="1" t="s">
        <v>14</v>
      </c>
      <c r="F4" s="16" t="s">
        <v>15</v>
      </c>
      <c r="G4" s="1" t="s">
        <v>104</v>
      </c>
      <c r="H4" s="1" t="s">
        <v>105</v>
      </c>
      <c r="I4" s="1" t="s">
        <v>83</v>
      </c>
      <c r="J4" s="1" t="s">
        <v>84</v>
      </c>
      <c r="K4" s="50"/>
      <c r="L4" s="3" t="s">
        <v>87</v>
      </c>
      <c r="M4" s="3" t="s">
        <v>27</v>
      </c>
      <c r="N4" s="3" t="s">
        <v>88</v>
      </c>
      <c r="O4" s="3" t="s">
        <v>89</v>
      </c>
      <c r="P4" s="3" t="s">
        <v>195</v>
      </c>
      <c r="Q4" s="40"/>
      <c r="R4" s="3" t="s">
        <v>93</v>
      </c>
      <c r="S4" s="3" t="s">
        <v>95</v>
      </c>
      <c r="T4" s="40"/>
      <c r="U4" s="3" t="s">
        <v>39</v>
      </c>
      <c r="V4" s="3" t="s">
        <v>40</v>
      </c>
      <c r="W4" s="3" t="s">
        <v>41</v>
      </c>
      <c r="X4" s="40"/>
      <c r="Y4" s="1" t="s">
        <v>57</v>
      </c>
      <c r="Z4" s="1" t="s">
        <v>99</v>
      </c>
      <c r="AA4" s="1" t="s">
        <v>100</v>
      </c>
      <c r="AB4" s="1" t="s">
        <v>59</v>
      </c>
      <c r="AC4" s="1" t="s">
        <v>101</v>
      </c>
      <c r="AD4" s="1" t="s">
        <v>60</v>
      </c>
      <c r="AE4" s="1" t="s">
        <v>61</v>
      </c>
      <c r="AF4" s="1" t="s">
        <v>102</v>
      </c>
      <c r="AG4" s="1" t="s">
        <v>62</v>
      </c>
      <c r="AH4" s="1" t="s">
        <v>63</v>
      </c>
      <c r="AI4" s="1" t="s">
        <v>64</v>
      </c>
      <c r="AJ4" s="1" t="s">
        <v>65</v>
      </c>
      <c r="AK4" s="1" t="s">
        <v>66</v>
      </c>
      <c r="AL4" s="40"/>
      <c r="AM4" s="42"/>
      <c r="AN4" s="65" t="s">
        <v>2024</v>
      </c>
    </row>
    <row r="5" spans="1:40" ht="15.75" customHeight="1" x14ac:dyDescent="0.25">
      <c r="A5" s="61"/>
      <c r="B5" s="61"/>
      <c r="C5" s="61"/>
      <c r="D5" s="62"/>
      <c r="E5" s="61"/>
      <c r="F5" s="63"/>
      <c r="G5" s="61"/>
      <c r="H5" s="61"/>
      <c r="I5" s="61"/>
      <c r="J5" s="61"/>
      <c r="K5" s="71"/>
      <c r="L5" s="64"/>
      <c r="M5" s="64"/>
      <c r="N5" s="64"/>
      <c r="O5" s="64"/>
      <c r="P5" s="64"/>
      <c r="Q5" s="71"/>
      <c r="R5" s="64"/>
      <c r="S5" s="64"/>
      <c r="T5" s="71"/>
      <c r="U5" s="64"/>
      <c r="V5" s="64"/>
      <c r="W5" s="64"/>
      <c r="X5" s="7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71"/>
      <c r="AM5" s="72"/>
    </row>
    <row r="6" spans="1:40" x14ac:dyDescent="0.25">
      <c r="A6">
        <v>1</v>
      </c>
      <c r="B6" t="s">
        <v>948</v>
      </c>
      <c r="C6" t="s">
        <v>1227</v>
      </c>
      <c r="D6" t="s">
        <v>1228</v>
      </c>
      <c r="E6">
        <v>1</v>
      </c>
      <c r="F6">
        <v>1</v>
      </c>
      <c r="G6">
        <v>1</v>
      </c>
      <c r="H6">
        <v>0</v>
      </c>
      <c r="I6">
        <v>1</v>
      </c>
      <c r="J6">
        <v>1</v>
      </c>
      <c r="K6" s="23">
        <f>SUM(E6:J6)</f>
        <v>5</v>
      </c>
      <c r="L6">
        <v>1</v>
      </c>
      <c r="M6">
        <v>1</v>
      </c>
      <c r="N6">
        <v>1</v>
      </c>
      <c r="O6">
        <v>1</v>
      </c>
      <c r="P6">
        <v>1</v>
      </c>
      <c r="Q6" s="23">
        <f>SUM(L6:P6)</f>
        <v>5</v>
      </c>
      <c r="R6">
        <v>1</v>
      </c>
      <c r="S6">
        <v>0</v>
      </c>
      <c r="T6" s="23">
        <f>SUM(R6:S6)</f>
        <v>1</v>
      </c>
      <c r="U6">
        <v>1</v>
      </c>
      <c r="V6">
        <v>1</v>
      </c>
      <c r="W6">
        <v>1</v>
      </c>
      <c r="X6" s="23">
        <f>SUM(U6:W6)</f>
        <v>3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0</v>
      </c>
      <c r="AG6">
        <v>1</v>
      </c>
      <c r="AH6">
        <v>1</v>
      </c>
      <c r="AI6">
        <v>1</v>
      </c>
      <c r="AJ6">
        <v>1</v>
      </c>
      <c r="AK6">
        <v>1</v>
      </c>
      <c r="AL6" s="23">
        <f>SUM(Y6:AK6)</f>
        <v>12</v>
      </c>
      <c r="AM6" s="24">
        <f>AL6+X6+T6+Q6+K6</f>
        <v>26</v>
      </c>
      <c r="AN6" s="69">
        <f>AM6/29</f>
        <v>0.89655172413793105</v>
      </c>
    </row>
    <row r="7" spans="1:40" x14ac:dyDescent="0.25">
      <c r="A7">
        <v>2</v>
      </c>
      <c r="B7" t="s">
        <v>527</v>
      </c>
      <c r="C7" t="s">
        <v>1201</v>
      </c>
      <c r="D7" t="s">
        <v>1202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 s="23">
        <f>SUM(E7:J7)</f>
        <v>6</v>
      </c>
      <c r="L7">
        <v>1</v>
      </c>
      <c r="M7">
        <v>1</v>
      </c>
      <c r="N7">
        <v>1</v>
      </c>
      <c r="P7">
        <v>0</v>
      </c>
      <c r="Q7" s="23">
        <f>SUM(L7:P7)</f>
        <v>3</v>
      </c>
      <c r="R7">
        <v>1</v>
      </c>
      <c r="S7">
        <v>1</v>
      </c>
      <c r="T7" s="23">
        <f>SUM(R7:S7)</f>
        <v>2</v>
      </c>
      <c r="U7">
        <v>1</v>
      </c>
      <c r="V7">
        <v>1</v>
      </c>
      <c r="W7">
        <v>1</v>
      </c>
      <c r="X7" s="23">
        <f>SUM(U7:W7)</f>
        <v>3</v>
      </c>
      <c r="Y7">
        <v>1</v>
      </c>
      <c r="Z7">
        <v>1</v>
      </c>
      <c r="AA7">
        <v>1</v>
      </c>
      <c r="AB7">
        <v>0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0</v>
      </c>
      <c r="AL7" s="23">
        <f>SUM(Y7:AK7)</f>
        <v>11</v>
      </c>
      <c r="AM7" s="24">
        <f>AL7+X7+T7+Q7+K7</f>
        <v>25</v>
      </c>
      <c r="AN7" s="69">
        <f>AM7/29</f>
        <v>0.86206896551724133</v>
      </c>
    </row>
    <row r="8" spans="1:40" x14ac:dyDescent="0.25">
      <c r="A8">
        <v>3</v>
      </c>
      <c r="B8" t="s">
        <v>708</v>
      </c>
      <c r="C8" t="s">
        <v>1215</v>
      </c>
      <c r="D8" t="s">
        <v>1216</v>
      </c>
      <c r="E8">
        <v>1</v>
      </c>
      <c r="F8">
        <v>0</v>
      </c>
      <c r="G8">
        <v>1</v>
      </c>
      <c r="H8">
        <v>0</v>
      </c>
      <c r="I8">
        <v>1</v>
      </c>
      <c r="J8">
        <v>1</v>
      </c>
      <c r="K8" s="23">
        <f>SUM(E8:J8)</f>
        <v>4</v>
      </c>
      <c r="L8">
        <v>1</v>
      </c>
      <c r="M8">
        <v>1</v>
      </c>
      <c r="N8">
        <v>1</v>
      </c>
      <c r="O8">
        <v>1</v>
      </c>
      <c r="P8">
        <v>0</v>
      </c>
      <c r="Q8" s="23">
        <f>SUM(L8:P8)</f>
        <v>4</v>
      </c>
      <c r="R8">
        <v>1</v>
      </c>
      <c r="S8">
        <v>1</v>
      </c>
      <c r="T8" s="23">
        <f>SUM(R8:S8)</f>
        <v>2</v>
      </c>
      <c r="U8">
        <v>1</v>
      </c>
      <c r="V8">
        <v>1</v>
      </c>
      <c r="W8">
        <v>1</v>
      </c>
      <c r="X8" s="23">
        <f>SUM(U8:W8)</f>
        <v>3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0</v>
      </c>
      <c r="AG8">
        <v>1</v>
      </c>
      <c r="AH8">
        <v>1</v>
      </c>
      <c r="AI8">
        <v>1</v>
      </c>
      <c r="AJ8">
        <v>1</v>
      </c>
      <c r="AK8">
        <v>1</v>
      </c>
      <c r="AL8" s="23">
        <f>SUM(Y8:AK8)</f>
        <v>12</v>
      </c>
      <c r="AM8" s="24">
        <f>AL8+X8+T8+Q8+K8</f>
        <v>25</v>
      </c>
      <c r="AN8" s="69">
        <f>AM8/29</f>
        <v>0.86206896551724133</v>
      </c>
    </row>
    <row r="9" spans="1:40" x14ac:dyDescent="0.25">
      <c r="A9">
        <v>4</v>
      </c>
      <c r="B9" t="s">
        <v>228</v>
      </c>
      <c r="C9" t="s">
        <v>1189</v>
      </c>
      <c r="D9" t="s">
        <v>1190</v>
      </c>
      <c r="E9">
        <v>1</v>
      </c>
      <c r="F9">
        <v>1</v>
      </c>
      <c r="G9">
        <v>1</v>
      </c>
      <c r="H9">
        <v>1</v>
      </c>
      <c r="I9">
        <v>0</v>
      </c>
      <c r="J9">
        <v>1</v>
      </c>
      <c r="K9" s="23">
        <f>SUM(E9:J9)</f>
        <v>5</v>
      </c>
      <c r="L9">
        <v>1</v>
      </c>
      <c r="M9">
        <v>0</v>
      </c>
      <c r="N9">
        <v>1</v>
      </c>
      <c r="O9">
        <v>1</v>
      </c>
      <c r="P9">
        <v>1</v>
      </c>
      <c r="Q9" s="23">
        <f>SUM(L9:P9)</f>
        <v>4</v>
      </c>
      <c r="R9">
        <v>1</v>
      </c>
      <c r="S9">
        <v>1</v>
      </c>
      <c r="T9" s="23">
        <f>SUM(R9:S9)</f>
        <v>2</v>
      </c>
      <c r="U9">
        <v>1</v>
      </c>
      <c r="V9">
        <v>1</v>
      </c>
      <c r="W9">
        <v>1</v>
      </c>
      <c r="X9" s="23">
        <f>SUM(U9:W9)</f>
        <v>3</v>
      </c>
      <c r="Y9">
        <v>1</v>
      </c>
      <c r="Z9">
        <v>1</v>
      </c>
      <c r="AA9">
        <v>1</v>
      </c>
      <c r="AB9">
        <v>1</v>
      </c>
      <c r="AC9">
        <v>0</v>
      </c>
      <c r="AD9">
        <v>1</v>
      </c>
      <c r="AE9">
        <v>1</v>
      </c>
      <c r="AF9">
        <v>1</v>
      </c>
      <c r="AG9">
        <v>0</v>
      </c>
      <c r="AH9">
        <v>0</v>
      </c>
      <c r="AI9">
        <v>1</v>
      </c>
      <c r="AJ9">
        <v>1</v>
      </c>
      <c r="AK9">
        <v>1</v>
      </c>
      <c r="AL9" s="23">
        <f>SUM(Y9:AK9)</f>
        <v>10</v>
      </c>
      <c r="AM9" s="24">
        <f>AL9+X9+T9+Q9+K9</f>
        <v>24</v>
      </c>
      <c r="AN9" s="69">
        <f>AM9/29</f>
        <v>0.82758620689655171</v>
      </c>
    </row>
    <row r="10" spans="1:40" x14ac:dyDescent="0.25">
      <c r="A10">
        <v>5</v>
      </c>
      <c r="B10" t="s">
        <v>428</v>
      </c>
      <c r="C10" t="s">
        <v>1195</v>
      </c>
      <c r="D10" t="s">
        <v>1196</v>
      </c>
      <c r="E10">
        <v>0</v>
      </c>
      <c r="F10">
        <v>1</v>
      </c>
      <c r="G10">
        <v>1</v>
      </c>
      <c r="H10">
        <v>0</v>
      </c>
      <c r="I10">
        <v>1</v>
      </c>
      <c r="J10">
        <v>1</v>
      </c>
      <c r="K10" s="23">
        <f>SUM(E10:J10)</f>
        <v>4</v>
      </c>
      <c r="L10">
        <v>1</v>
      </c>
      <c r="M10">
        <v>1</v>
      </c>
      <c r="N10">
        <v>1</v>
      </c>
      <c r="P10">
        <v>0</v>
      </c>
      <c r="Q10" s="23">
        <f>SUM(L10:P10)</f>
        <v>3</v>
      </c>
      <c r="R10">
        <v>1</v>
      </c>
      <c r="S10">
        <v>1</v>
      </c>
      <c r="T10" s="23">
        <f>SUM(R10:S10)</f>
        <v>2</v>
      </c>
      <c r="U10">
        <v>1</v>
      </c>
      <c r="V10">
        <v>1</v>
      </c>
      <c r="W10">
        <v>1</v>
      </c>
      <c r="X10" s="23">
        <f>SUM(U10:W10)</f>
        <v>3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0</v>
      </c>
      <c r="AI10">
        <v>1</v>
      </c>
      <c r="AJ10">
        <v>1</v>
      </c>
      <c r="AK10">
        <v>1</v>
      </c>
      <c r="AL10" s="23">
        <f>SUM(Y10:AK10)</f>
        <v>12</v>
      </c>
      <c r="AM10" s="24">
        <f>AL10+X10+T10+Q10+K10</f>
        <v>24</v>
      </c>
      <c r="AN10" s="69">
        <f>AM10/29</f>
        <v>0.82758620689655171</v>
      </c>
    </row>
    <row r="11" spans="1:40" x14ac:dyDescent="0.25">
      <c r="A11">
        <v>6</v>
      </c>
      <c r="B11" t="s">
        <v>948</v>
      </c>
      <c r="C11" t="s">
        <v>1233</v>
      </c>
      <c r="D11" t="s">
        <v>1234</v>
      </c>
      <c r="E11">
        <v>1</v>
      </c>
      <c r="F11">
        <v>1</v>
      </c>
      <c r="G11">
        <v>1</v>
      </c>
      <c r="H11">
        <v>0</v>
      </c>
      <c r="I11">
        <v>1</v>
      </c>
      <c r="J11">
        <v>0</v>
      </c>
      <c r="K11" s="23">
        <f>SUM(E11:J11)</f>
        <v>4</v>
      </c>
      <c r="L11">
        <v>1</v>
      </c>
      <c r="M11">
        <v>1</v>
      </c>
      <c r="N11">
        <v>1</v>
      </c>
      <c r="P11">
        <v>0</v>
      </c>
      <c r="Q11" s="23">
        <f>SUM(L11:P11)</f>
        <v>3</v>
      </c>
      <c r="R11">
        <v>1</v>
      </c>
      <c r="S11">
        <v>1</v>
      </c>
      <c r="T11" s="23">
        <f>SUM(R11:S11)</f>
        <v>2</v>
      </c>
      <c r="U11">
        <v>1</v>
      </c>
      <c r="V11">
        <v>1</v>
      </c>
      <c r="W11">
        <v>1</v>
      </c>
      <c r="X11" s="23">
        <f>SUM(U11:W11)</f>
        <v>3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0</v>
      </c>
      <c r="AG11">
        <v>1</v>
      </c>
      <c r="AH11">
        <v>1</v>
      </c>
      <c r="AI11">
        <v>1</v>
      </c>
      <c r="AJ11">
        <v>1</v>
      </c>
      <c r="AK11">
        <v>1</v>
      </c>
      <c r="AL11" s="23">
        <f>SUM(Y11:AK11)</f>
        <v>12</v>
      </c>
      <c r="AM11" s="24">
        <f>AL11+X11+T11+Q11+K11</f>
        <v>24</v>
      </c>
      <c r="AN11" s="69">
        <f>AM11/29</f>
        <v>0.82758620689655171</v>
      </c>
    </row>
    <row r="12" spans="1:40" x14ac:dyDescent="0.25">
      <c r="A12">
        <v>7</v>
      </c>
      <c r="B12" t="s">
        <v>286</v>
      </c>
      <c r="C12" t="s">
        <v>309</v>
      </c>
      <c r="D12" t="s">
        <v>310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 s="23">
        <f>SUM(E12:J12)</f>
        <v>6</v>
      </c>
      <c r="L12">
        <v>1</v>
      </c>
      <c r="M12">
        <v>1</v>
      </c>
      <c r="N12">
        <v>1</v>
      </c>
      <c r="O12">
        <v>0</v>
      </c>
      <c r="P12">
        <v>0</v>
      </c>
      <c r="Q12" s="23">
        <f>SUM(L12:P12)</f>
        <v>3</v>
      </c>
      <c r="R12">
        <v>1</v>
      </c>
      <c r="S12">
        <v>1</v>
      </c>
      <c r="T12" s="23">
        <f>SUM(R12:S12)</f>
        <v>2</v>
      </c>
      <c r="U12">
        <v>1</v>
      </c>
      <c r="V12">
        <v>1</v>
      </c>
      <c r="W12">
        <v>1</v>
      </c>
      <c r="X12" s="23">
        <f>SUM(U12:W12)</f>
        <v>3</v>
      </c>
      <c r="Y12">
        <v>1</v>
      </c>
      <c r="Z12">
        <v>1</v>
      </c>
      <c r="AA12">
        <v>1</v>
      </c>
      <c r="AC12">
        <v>1</v>
      </c>
      <c r="AD12">
        <v>1</v>
      </c>
      <c r="AE12">
        <v>1</v>
      </c>
      <c r="AG12">
        <v>1</v>
      </c>
      <c r="AI12">
        <v>1</v>
      </c>
      <c r="AJ12">
        <v>1</v>
      </c>
      <c r="AL12" s="23">
        <f>SUM(Y12:AK12)</f>
        <v>9</v>
      </c>
      <c r="AM12" s="24">
        <f>AL12+X12+T12+Q12+K12</f>
        <v>23</v>
      </c>
      <c r="AN12" s="69">
        <f>AM12/29</f>
        <v>0.7931034482758621</v>
      </c>
    </row>
    <row r="13" spans="1:40" x14ac:dyDescent="0.25">
      <c r="A13">
        <v>8</v>
      </c>
      <c r="B13" t="s">
        <v>569</v>
      </c>
      <c r="C13" t="s">
        <v>1205</v>
      </c>
      <c r="D13" t="s">
        <v>1206</v>
      </c>
      <c r="E13">
        <v>1</v>
      </c>
      <c r="F13">
        <v>1</v>
      </c>
      <c r="G13">
        <v>1</v>
      </c>
      <c r="H13">
        <v>0</v>
      </c>
      <c r="I13">
        <v>1</v>
      </c>
      <c r="J13">
        <v>1</v>
      </c>
      <c r="K13" s="23">
        <f>SUM(E13:J13)</f>
        <v>5</v>
      </c>
      <c r="L13">
        <v>1</v>
      </c>
      <c r="M13">
        <v>1</v>
      </c>
      <c r="N13">
        <v>1</v>
      </c>
      <c r="O13">
        <v>0</v>
      </c>
      <c r="P13">
        <v>0</v>
      </c>
      <c r="Q13" s="23">
        <f>SUM(L13:P13)</f>
        <v>3</v>
      </c>
      <c r="R13">
        <v>1</v>
      </c>
      <c r="S13">
        <v>1</v>
      </c>
      <c r="T13" s="23">
        <f>SUM(R13:S13)</f>
        <v>2</v>
      </c>
      <c r="U13">
        <v>1</v>
      </c>
      <c r="V13">
        <v>1</v>
      </c>
      <c r="W13">
        <v>1</v>
      </c>
      <c r="X13" s="23">
        <f>SUM(U13:W13)</f>
        <v>3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0</v>
      </c>
      <c r="AG13">
        <v>1</v>
      </c>
      <c r="AH13">
        <v>0</v>
      </c>
      <c r="AI13">
        <v>1</v>
      </c>
      <c r="AJ13">
        <v>1</v>
      </c>
      <c r="AK13">
        <v>0</v>
      </c>
      <c r="AL13" s="23">
        <f>SUM(Y13:AK13)</f>
        <v>10</v>
      </c>
      <c r="AM13" s="24">
        <f>AL13+X13+T13+Q13+K13</f>
        <v>23</v>
      </c>
      <c r="AN13" s="69">
        <f>AM13/29</f>
        <v>0.7931034482758621</v>
      </c>
    </row>
    <row r="14" spans="1:40" x14ac:dyDescent="0.25">
      <c r="A14">
        <v>9</v>
      </c>
      <c r="B14" t="s">
        <v>585</v>
      </c>
      <c r="C14" t="s">
        <v>1207</v>
      </c>
      <c r="D14" t="s">
        <v>1208</v>
      </c>
      <c r="E14">
        <v>1</v>
      </c>
      <c r="G14">
        <v>1</v>
      </c>
      <c r="I14">
        <v>1</v>
      </c>
      <c r="J14">
        <v>1</v>
      </c>
      <c r="K14" s="23">
        <f>SUM(E14:J14)</f>
        <v>4</v>
      </c>
      <c r="L14">
        <v>1</v>
      </c>
      <c r="M14">
        <v>1</v>
      </c>
      <c r="N14">
        <v>1</v>
      </c>
      <c r="P14">
        <v>1</v>
      </c>
      <c r="Q14" s="23">
        <f>SUM(L14:P14)</f>
        <v>4</v>
      </c>
      <c r="R14">
        <v>1</v>
      </c>
      <c r="S14">
        <v>1</v>
      </c>
      <c r="T14" s="23">
        <f>SUM(R14:S14)</f>
        <v>2</v>
      </c>
      <c r="U14">
        <v>1</v>
      </c>
      <c r="V14">
        <v>1</v>
      </c>
      <c r="X14" s="23">
        <f>SUM(U14:W14)</f>
        <v>2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G14">
        <v>1</v>
      </c>
      <c r="AH14">
        <v>1</v>
      </c>
      <c r="AI14">
        <v>1</v>
      </c>
      <c r="AJ14">
        <v>1</v>
      </c>
      <c r="AL14" s="23">
        <f>SUM(Y14:AK14)</f>
        <v>11</v>
      </c>
      <c r="AM14" s="24">
        <f>AL14+X14+T14+Q14+K14</f>
        <v>23</v>
      </c>
      <c r="AN14" s="69">
        <f>AM14/29</f>
        <v>0.7931034482758621</v>
      </c>
    </row>
    <row r="15" spans="1:40" x14ac:dyDescent="0.25">
      <c r="A15">
        <v>10</v>
      </c>
      <c r="B15" t="s">
        <v>527</v>
      </c>
      <c r="C15" t="s">
        <v>1199</v>
      </c>
      <c r="D15" t="s">
        <v>1200</v>
      </c>
      <c r="E15">
        <v>1</v>
      </c>
      <c r="F15">
        <v>0</v>
      </c>
      <c r="G15">
        <v>1</v>
      </c>
      <c r="H15">
        <v>0</v>
      </c>
      <c r="I15">
        <v>1</v>
      </c>
      <c r="J15">
        <v>1</v>
      </c>
      <c r="K15" s="23">
        <f>SUM(E15:J15)</f>
        <v>4</v>
      </c>
      <c r="L15">
        <v>1</v>
      </c>
      <c r="M15">
        <v>1</v>
      </c>
      <c r="N15">
        <v>1</v>
      </c>
      <c r="O15">
        <v>1</v>
      </c>
      <c r="P15">
        <v>0</v>
      </c>
      <c r="Q15" s="23">
        <f>SUM(L15:P15)</f>
        <v>4</v>
      </c>
      <c r="R15">
        <v>1</v>
      </c>
      <c r="S15">
        <v>1</v>
      </c>
      <c r="T15" s="23">
        <f>SUM(R15:S15)</f>
        <v>2</v>
      </c>
      <c r="U15">
        <v>1</v>
      </c>
      <c r="V15">
        <v>1</v>
      </c>
      <c r="W15">
        <v>0</v>
      </c>
      <c r="X15" s="23">
        <f>SUM(U15:W15)</f>
        <v>2</v>
      </c>
      <c r="Y15">
        <v>1</v>
      </c>
      <c r="Z15">
        <v>1</v>
      </c>
      <c r="AA15">
        <v>1</v>
      </c>
      <c r="AB15">
        <v>1</v>
      </c>
      <c r="AC15">
        <v>0</v>
      </c>
      <c r="AD15">
        <v>1</v>
      </c>
      <c r="AE15">
        <v>1</v>
      </c>
      <c r="AF15">
        <v>0</v>
      </c>
      <c r="AG15">
        <v>1</v>
      </c>
      <c r="AH15">
        <v>1</v>
      </c>
      <c r="AI15">
        <v>1</v>
      </c>
      <c r="AJ15">
        <v>1</v>
      </c>
      <c r="AK15">
        <v>0</v>
      </c>
      <c r="AL15" s="23">
        <f>SUM(Y15:AK15)</f>
        <v>10</v>
      </c>
      <c r="AM15" s="24">
        <f>AL15+X15+T15+Q15+K15</f>
        <v>22</v>
      </c>
      <c r="AN15" s="69">
        <f>AM15/29</f>
        <v>0.75862068965517238</v>
      </c>
    </row>
    <row r="16" spans="1:40" x14ac:dyDescent="0.25">
      <c r="A16">
        <v>11</v>
      </c>
      <c r="B16" t="s">
        <v>866</v>
      </c>
      <c r="C16" t="s">
        <v>1223</v>
      </c>
      <c r="D16" t="s">
        <v>1224</v>
      </c>
      <c r="E16">
        <v>0</v>
      </c>
      <c r="F16">
        <v>1</v>
      </c>
      <c r="G16">
        <v>1</v>
      </c>
      <c r="H16">
        <v>0</v>
      </c>
      <c r="I16">
        <v>1</v>
      </c>
      <c r="J16">
        <v>0</v>
      </c>
      <c r="K16" s="23">
        <f>SUM(E16:J16)</f>
        <v>3</v>
      </c>
      <c r="L16">
        <v>1</v>
      </c>
      <c r="M16">
        <v>1</v>
      </c>
      <c r="N16">
        <v>1</v>
      </c>
      <c r="P16">
        <v>1</v>
      </c>
      <c r="Q16" s="23">
        <f>SUM(L16:P16)</f>
        <v>4</v>
      </c>
      <c r="R16">
        <v>1</v>
      </c>
      <c r="S16">
        <v>1</v>
      </c>
      <c r="T16" s="23">
        <f>SUM(R16:S16)</f>
        <v>2</v>
      </c>
      <c r="U16">
        <v>1</v>
      </c>
      <c r="V16">
        <v>1</v>
      </c>
      <c r="W16">
        <v>1</v>
      </c>
      <c r="X16" s="23">
        <f>SUM(U16:W16)</f>
        <v>3</v>
      </c>
      <c r="Y16">
        <v>1</v>
      </c>
      <c r="Z16">
        <v>1</v>
      </c>
      <c r="AA16">
        <v>1</v>
      </c>
      <c r="AB16">
        <v>0</v>
      </c>
      <c r="AC16">
        <v>1</v>
      </c>
      <c r="AD16">
        <v>1</v>
      </c>
      <c r="AE16">
        <v>1</v>
      </c>
      <c r="AF16">
        <v>0</v>
      </c>
      <c r="AG16">
        <v>1</v>
      </c>
      <c r="AH16">
        <v>0</v>
      </c>
      <c r="AI16">
        <v>1</v>
      </c>
      <c r="AJ16">
        <v>1</v>
      </c>
      <c r="AK16">
        <v>1</v>
      </c>
      <c r="AL16" s="23">
        <f>SUM(Y16:AK16)</f>
        <v>10</v>
      </c>
      <c r="AM16" s="24">
        <f>AL16+X16+T16+Q16+K16</f>
        <v>22</v>
      </c>
      <c r="AN16" s="69">
        <f>AM16/29</f>
        <v>0.75862068965517238</v>
      </c>
    </row>
    <row r="17" spans="1:40" x14ac:dyDescent="0.25">
      <c r="A17">
        <v>12</v>
      </c>
      <c r="B17" t="s">
        <v>256</v>
      </c>
      <c r="C17" t="s">
        <v>1191</v>
      </c>
      <c r="D17" t="s">
        <v>1192</v>
      </c>
      <c r="E17">
        <v>0</v>
      </c>
      <c r="F17">
        <v>1</v>
      </c>
      <c r="G17">
        <v>1</v>
      </c>
      <c r="H17">
        <v>0</v>
      </c>
      <c r="I17">
        <v>1</v>
      </c>
      <c r="J17">
        <v>1</v>
      </c>
      <c r="K17" s="23">
        <f>SUM(E17:J17)</f>
        <v>4</v>
      </c>
      <c r="L17">
        <v>1</v>
      </c>
      <c r="M17">
        <v>1</v>
      </c>
      <c r="N17">
        <v>1</v>
      </c>
      <c r="O17">
        <v>0</v>
      </c>
      <c r="P17">
        <v>0</v>
      </c>
      <c r="Q17" s="23">
        <f>SUM(L17:P17)</f>
        <v>3</v>
      </c>
      <c r="R17">
        <v>1</v>
      </c>
      <c r="S17">
        <v>1</v>
      </c>
      <c r="T17" s="23">
        <f>SUM(R17:S17)</f>
        <v>2</v>
      </c>
      <c r="U17">
        <v>1</v>
      </c>
      <c r="V17">
        <v>1</v>
      </c>
      <c r="W17">
        <v>1</v>
      </c>
      <c r="X17" s="23">
        <f>SUM(U17:W17)</f>
        <v>3</v>
      </c>
      <c r="Y17">
        <v>1</v>
      </c>
      <c r="Z17">
        <v>1</v>
      </c>
      <c r="AA17">
        <v>1</v>
      </c>
      <c r="AB17">
        <v>0</v>
      </c>
      <c r="AC17">
        <v>1</v>
      </c>
      <c r="AD17">
        <v>1</v>
      </c>
      <c r="AE17">
        <v>1</v>
      </c>
      <c r="AF17">
        <v>0</v>
      </c>
      <c r="AG17">
        <v>1</v>
      </c>
      <c r="AH17">
        <v>0</v>
      </c>
      <c r="AI17">
        <v>1</v>
      </c>
      <c r="AJ17">
        <v>1</v>
      </c>
      <c r="AK17">
        <v>0</v>
      </c>
      <c r="AL17" s="23">
        <f>SUM(Y17:AK17)</f>
        <v>9</v>
      </c>
      <c r="AM17" s="24">
        <f>AL17+X17+T17+Q17+K17</f>
        <v>21</v>
      </c>
      <c r="AN17" s="69">
        <f>AM17/29</f>
        <v>0.72413793103448276</v>
      </c>
    </row>
    <row r="18" spans="1:40" x14ac:dyDescent="0.25">
      <c r="A18">
        <v>13</v>
      </c>
      <c r="B18" t="s">
        <v>627</v>
      </c>
      <c r="C18" t="s">
        <v>1209</v>
      </c>
      <c r="D18" t="s">
        <v>1210</v>
      </c>
      <c r="E18">
        <v>1</v>
      </c>
      <c r="F18">
        <v>0</v>
      </c>
      <c r="G18">
        <v>1</v>
      </c>
      <c r="H18">
        <v>0</v>
      </c>
      <c r="I18">
        <v>1</v>
      </c>
      <c r="J18">
        <v>0</v>
      </c>
      <c r="K18" s="23">
        <f>SUM(E18:J18)</f>
        <v>3</v>
      </c>
      <c r="L18">
        <v>1</v>
      </c>
      <c r="M18">
        <v>1</v>
      </c>
      <c r="N18">
        <v>1</v>
      </c>
      <c r="P18">
        <v>0</v>
      </c>
      <c r="Q18" s="23">
        <f>SUM(L18:P18)</f>
        <v>3</v>
      </c>
      <c r="R18">
        <v>1</v>
      </c>
      <c r="S18">
        <v>1</v>
      </c>
      <c r="T18" s="23">
        <f>SUM(R18:S18)</f>
        <v>2</v>
      </c>
      <c r="U18">
        <v>1</v>
      </c>
      <c r="V18">
        <v>1</v>
      </c>
      <c r="W18">
        <v>1</v>
      </c>
      <c r="X18" s="23">
        <f>SUM(U18:W18)</f>
        <v>3</v>
      </c>
      <c r="Y18">
        <v>1</v>
      </c>
      <c r="Z18">
        <v>1</v>
      </c>
      <c r="AA18">
        <v>1</v>
      </c>
      <c r="AB18">
        <v>0</v>
      </c>
      <c r="AC18">
        <v>0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0</v>
      </c>
      <c r="AL18" s="23">
        <f>SUM(Y18:AK18)</f>
        <v>10</v>
      </c>
      <c r="AM18" s="24">
        <f>AL18+X18+T18+Q18+K18</f>
        <v>21</v>
      </c>
      <c r="AN18" s="69">
        <f>AM18/29</f>
        <v>0.72413793103448276</v>
      </c>
    </row>
    <row r="19" spans="1:40" x14ac:dyDescent="0.25">
      <c r="A19">
        <v>14</v>
      </c>
      <c r="B19" t="s">
        <v>859</v>
      </c>
      <c r="C19" t="s">
        <v>1221</v>
      </c>
      <c r="D19" t="s">
        <v>1222</v>
      </c>
      <c r="E19">
        <v>1</v>
      </c>
      <c r="F19">
        <v>1</v>
      </c>
      <c r="G19">
        <v>1</v>
      </c>
      <c r="H19">
        <v>0</v>
      </c>
      <c r="I19">
        <v>1</v>
      </c>
      <c r="J19">
        <v>1</v>
      </c>
      <c r="K19" s="23">
        <f>SUM(E19:J19)</f>
        <v>5</v>
      </c>
      <c r="L19">
        <v>0</v>
      </c>
      <c r="M19">
        <v>1</v>
      </c>
      <c r="N19">
        <v>1</v>
      </c>
      <c r="O19">
        <v>0</v>
      </c>
      <c r="P19">
        <v>0</v>
      </c>
      <c r="Q19" s="23">
        <f>SUM(L19:P19)</f>
        <v>2</v>
      </c>
      <c r="R19">
        <v>1</v>
      </c>
      <c r="S19">
        <v>1</v>
      </c>
      <c r="T19" s="23">
        <f>SUM(R19:S19)</f>
        <v>2</v>
      </c>
      <c r="U19">
        <v>1</v>
      </c>
      <c r="V19">
        <v>1</v>
      </c>
      <c r="W19">
        <v>0</v>
      </c>
      <c r="X19" s="23">
        <f>SUM(U19:W19)</f>
        <v>2</v>
      </c>
      <c r="Y19">
        <v>1</v>
      </c>
      <c r="Z19">
        <v>1</v>
      </c>
      <c r="AA19">
        <v>1</v>
      </c>
      <c r="AB19">
        <v>1</v>
      </c>
      <c r="AC19">
        <v>0</v>
      </c>
      <c r="AD19">
        <v>1</v>
      </c>
      <c r="AE19">
        <v>1</v>
      </c>
      <c r="AF19">
        <v>0</v>
      </c>
      <c r="AG19">
        <v>1</v>
      </c>
      <c r="AH19">
        <v>0</v>
      </c>
      <c r="AI19">
        <v>1</v>
      </c>
      <c r="AJ19">
        <v>1</v>
      </c>
      <c r="AK19">
        <v>1</v>
      </c>
      <c r="AL19" s="23">
        <f>SUM(Y19:AK19)</f>
        <v>10</v>
      </c>
      <c r="AM19" s="24">
        <f>AL19+X19+T19+Q19+K19</f>
        <v>21</v>
      </c>
      <c r="AN19" s="69">
        <f>AM19/29</f>
        <v>0.72413793103448276</v>
      </c>
    </row>
    <row r="20" spans="1:40" x14ac:dyDescent="0.25">
      <c r="A20">
        <v>15</v>
      </c>
      <c r="B20" t="s">
        <v>948</v>
      </c>
      <c r="C20" t="s">
        <v>1231</v>
      </c>
      <c r="D20" t="s">
        <v>1232</v>
      </c>
      <c r="E20">
        <v>0</v>
      </c>
      <c r="F20">
        <v>1</v>
      </c>
      <c r="G20">
        <v>0</v>
      </c>
      <c r="H20">
        <v>0</v>
      </c>
      <c r="I20">
        <v>1</v>
      </c>
      <c r="J20">
        <v>0</v>
      </c>
      <c r="K20" s="23">
        <f>SUM(E20:J20)</f>
        <v>2</v>
      </c>
      <c r="L20">
        <v>1</v>
      </c>
      <c r="M20">
        <v>1</v>
      </c>
      <c r="N20">
        <v>1</v>
      </c>
      <c r="O20">
        <v>0</v>
      </c>
      <c r="P20">
        <v>1</v>
      </c>
      <c r="Q20" s="23">
        <f>SUM(L20:P20)</f>
        <v>4</v>
      </c>
      <c r="R20">
        <v>1</v>
      </c>
      <c r="S20">
        <v>0</v>
      </c>
      <c r="T20" s="23">
        <f>SUM(R20:S20)</f>
        <v>1</v>
      </c>
      <c r="U20">
        <v>1</v>
      </c>
      <c r="V20">
        <v>1</v>
      </c>
      <c r="W20">
        <v>1</v>
      </c>
      <c r="X20" s="23">
        <f>SUM(U20:W20)</f>
        <v>3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0</v>
      </c>
      <c r="AG20">
        <v>1</v>
      </c>
      <c r="AH20">
        <v>0</v>
      </c>
      <c r="AI20">
        <v>1</v>
      </c>
      <c r="AJ20">
        <v>1</v>
      </c>
      <c r="AK20">
        <v>1</v>
      </c>
      <c r="AL20" s="23">
        <f>SUM(Y20:AK20)</f>
        <v>11</v>
      </c>
      <c r="AM20" s="24">
        <f>AL20+X20+T20+Q20+K20</f>
        <v>21</v>
      </c>
      <c r="AN20" s="69">
        <f>AM20/29</f>
        <v>0.72413793103448276</v>
      </c>
    </row>
    <row r="21" spans="1:40" x14ac:dyDescent="0.25">
      <c r="A21">
        <v>16</v>
      </c>
      <c r="B21" t="s">
        <v>196</v>
      </c>
      <c r="C21" t="s">
        <v>1185</v>
      </c>
      <c r="D21" t="s">
        <v>1186</v>
      </c>
      <c r="E21">
        <v>0</v>
      </c>
      <c r="F21">
        <v>1</v>
      </c>
      <c r="G21">
        <v>1</v>
      </c>
      <c r="H21">
        <v>0</v>
      </c>
      <c r="I21">
        <v>1</v>
      </c>
      <c r="J21">
        <v>1</v>
      </c>
      <c r="K21" s="23">
        <f>SUM(E21:J21)</f>
        <v>4</v>
      </c>
      <c r="L21">
        <v>1</v>
      </c>
      <c r="M21">
        <v>1</v>
      </c>
      <c r="N21">
        <v>1</v>
      </c>
      <c r="O21">
        <v>1</v>
      </c>
      <c r="P21">
        <v>0</v>
      </c>
      <c r="Q21" s="23">
        <f>SUM(L21:P21)</f>
        <v>4</v>
      </c>
      <c r="R21">
        <v>1</v>
      </c>
      <c r="S21">
        <v>1</v>
      </c>
      <c r="T21" s="23">
        <f>SUM(R21:S21)</f>
        <v>2</v>
      </c>
      <c r="U21">
        <v>0</v>
      </c>
      <c r="V21">
        <v>0</v>
      </c>
      <c r="W21">
        <v>0</v>
      </c>
      <c r="X21" s="23">
        <f>SUM(U21:W21)</f>
        <v>0</v>
      </c>
      <c r="Y21">
        <v>1</v>
      </c>
      <c r="Z21">
        <v>1</v>
      </c>
      <c r="AA21">
        <v>0</v>
      </c>
      <c r="AB21">
        <v>1</v>
      </c>
      <c r="AC21">
        <v>1</v>
      </c>
      <c r="AD21">
        <v>1</v>
      </c>
      <c r="AE21">
        <v>1</v>
      </c>
      <c r="AF21">
        <v>0</v>
      </c>
      <c r="AG21">
        <v>1</v>
      </c>
      <c r="AH21">
        <v>1</v>
      </c>
      <c r="AI21">
        <v>1</v>
      </c>
      <c r="AJ21">
        <v>1</v>
      </c>
      <c r="AK21">
        <v>0</v>
      </c>
      <c r="AL21" s="23">
        <f>SUM(Y21:AK21)</f>
        <v>10</v>
      </c>
      <c r="AM21" s="24">
        <f>AL21+X21+T21+Q21+K21</f>
        <v>20</v>
      </c>
      <c r="AN21" s="69">
        <f>AM21/29</f>
        <v>0.68965517241379315</v>
      </c>
    </row>
    <row r="22" spans="1:40" x14ac:dyDescent="0.25">
      <c r="A22">
        <v>17</v>
      </c>
      <c r="B22" t="s">
        <v>209</v>
      </c>
      <c r="C22" t="s">
        <v>1187</v>
      </c>
      <c r="D22" t="s">
        <v>1188</v>
      </c>
      <c r="E22">
        <v>1</v>
      </c>
      <c r="F22">
        <v>1</v>
      </c>
      <c r="G22">
        <v>1</v>
      </c>
      <c r="H22">
        <v>0</v>
      </c>
      <c r="I22">
        <v>1</v>
      </c>
      <c r="J22">
        <v>0</v>
      </c>
      <c r="K22" s="23">
        <f>SUM(E22:J22)</f>
        <v>4</v>
      </c>
      <c r="L22">
        <v>1</v>
      </c>
      <c r="M22">
        <v>1</v>
      </c>
      <c r="N22">
        <v>1</v>
      </c>
      <c r="O22">
        <v>0</v>
      </c>
      <c r="P22">
        <v>0</v>
      </c>
      <c r="Q22" s="23">
        <f>SUM(L22:P22)</f>
        <v>3</v>
      </c>
      <c r="R22">
        <v>1</v>
      </c>
      <c r="S22">
        <v>1</v>
      </c>
      <c r="T22" s="23">
        <f>SUM(R22:S22)</f>
        <v>2</v>
      </c>
      <c r="U22">
        <v>1</v>
      </c>
      <c r="V22">
        <v>1</v>
      </c>
      <c r="W22">
        <v>0</v>
      </c>
      <c r="X22" s="23">
        <f>SUM(U22:W22)</f>
        <v>2</v>
      </c>
      <c r="Y22">
        <v>1</v>
      </c>
      <c r="Z22">
        <v>1</v>
      </c>
      <c r="AA22">
        <v>0</v>
      </c>
      <c r="AB22">
        <v>0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0</v>
      </c>
      <c r="AI22">
        <v>1</v>
      </c>
      <c r="AJ22">
        <v>1</v>
      </c>
      <c r="AK22">
        <v>0</v>
      </c>
      <c r="AL22" s="23">
        <f>SUM(Y22:AK22)</f>
        <v>9</v>
      </c>
      <c r="AM22" s="24">
        <f>AL22+X22+T22+Q22+K22</f>
        <v>20</v>
      </c>
      <c r="AN22" s="69">
        <f>AM22/29</f>
        <v>0.68965517241379315</v>
      </c>
    </row>
    <row r="23" spans="1:40" x14ac:dyDescent="0.25">
      <c r="A23">
        <v>18</v>
      </c>
      <c r="B23" t="s">
        <v>462</v>
      </c>
      <c r="C23" t="s">
        <v>1197</v>
      </c>
      <c r="D23" t="s">
        <v>1198</v>
      </c>
      <c r="E23">
        <v>1</v>
      </c>
      <c r="F23">
        <v>0</v>
      </c>
      <c r="G23">
        <v>1</v>
      </c>
      <c r="H23">
        <v>0</v>
      </c>
      <c r="I23">
        <v>1</v>
      </c>
      <c r="J23">
        <v>1</v>
      </c>
      <c r="K23" s="23">
        <f>SUM(E23:J23)</f>
        <v>4</v>
      </c>
      <c r="L23">
        <v>1</v>
      </c>
      <c r="M23">
        <v>1</v>
      </c>
      <c r="N23">
        <v>1</v>
      </c>
      <c r="P23">
        <v>0</v>
      </c>
      <c r="Q23" s="23">
        <f>SUM(L23:P23)</f>
        <v>3</v>
      </c>
      <c r="R23">
        <v>1</v>
      </c>
      <c r="S23">
        <v>1</v>
      </c>
      <c r="T23" s="23">
        <f>SUM(R23:S23)</f>
        <v>2</v>
      </c>
      <c r="U23">
        <v>1</v>
      </c>
      <c r="V23">
        <v>1</v>
      </c>
      <c r="W23">
        <v>0</v>
      </c>
      <c r="X23" s="23">
        <f>SUM(U23:W23)</f>
        <v>2</v>
      </c>
      <c r="Y23">
        <v>1</v>
      </c>
      <c r="Z23">
        <v>1</v>
      </c>
      <c r="AA23">
        <v>0</v>
      </c>
      <c r="AB23">
        <v>1</v>
      </c>
      <c r="AC23">
        <v>0</v>
      </c>
      <c r="AD23">
        <v>1</v>
      </c>
      <c r="AE23">
        <v>1</v>
      </c>
      <c r="AF23">
        <v>0</v>
      </c>
      <c r="AG23">
        <v>1</v>
      </c>
      <c r="AH23">
        <v>1</v>
      </c>
      <c r="AI23">
        <v>1</v>
      </c>
      <c r="AJ23">
        <v>1</v>
      </c>
      <c r="AK23">
        <v>0</v>
      </c>
      <c r="AL23" s="23">
        <f>SUM(Y23:AK23)</f>
        <v>9</v>
      </c>
      <c r="AM23" s="24">
        <f>AL23+X23+T23+Q23+K23</f>
        <v>20</v>
      </c>
      <c r="AN23" s="69">
        <f>AM23/29</f>
        <v>0.68965517241379315</v>
      </c>
    </row>
    <row r="24" spans="1:40" x14ac:dyDescent="0.25">
      <c r="A24">
        <v>19</v>
      </c>
      <c r="B24" t="s">
        <v>642</v>
      </c>
      <c r="C24" t="s">
        <v>1211</v>
      </c>
      <c r="D24" t="s">
        <v>1212</v>
      </c>
      <c r="E24">
        <v>0</v>
      </c>
      <c r="F24">
        <v>1</v>
      </c>
      <c r="G24">
        <v>0</v>
      </c>
      <c r="H24">
        <v>0</v>
      </c>
      <c r="I24">
        <v>1</v>
      </c>
      <c r="J24">
        <v>1</v>
      </c>
      <c r="K24" s="23">
        <f>SUM(E24:J24)</f>
        <v>3</v>
      </c>
      <c r="L24">
        <v>1</v>
      </c>
      <c r="M24">
        <v>1</v>
      </c>
      <c r="N24">
        <v>1</v>
      </c>
      <c r="O24">
        <v>1</v>
      </c>
      <c r="P24">
        <v>0</v>
      </c>
      <c r="Q24" s="23">
        <f>SUM(L24:P24)</f>
        <v>4</v>
      </c>
      <c r="R24">
        <v>1</v>
      </c>
      <c r="S24">
        <v>1</v>
      </c>
      <c r="T24" s="23">
        <f>SUM(R24:S24)</f>
        <v>2</v>
      </c>
      <c r="U24">
        <v>1</v>
      </c>
      <c r="V24">
        <v>1</v>
      </c>
      <c r="W24">
        <v>0</v>
      </c>
      <c r="X24" s="23">
        <f>SUM(U24:W24)</f>
        <v>2</v>
      </c>
      <c r="Y24">
        <v>1</v>
      </c>
      <c r="Z24">
        <v>1</v>
      </c>
      <c r="AA24">
        <v>0</v>
      </c>
      <c r="AB24">
        <v>0</v>
      </c>
      <c r="AC24">
        <v>1</v>
      </c>
      <c r="AD24">
        <v>1</v>
      </c>
      <c r="AE24">
        <v>1</v>
      </c>
      <c r="AF24">
        <v>0</v>
      </c>
      <c r="AG24">
        <v>1</v>
      </c>
      <c r="AH24">
        <v>1</v>
      </c>
      <c r="AI24">
        <v>1</v>
      </c>
      <c r="AJ24">
        <v>1</v>
      </c>
      <c r="AK24">
        <v>0</v>
      </c>
      <c r="AL24" s="23">
        <f>SUM(Y24:AK24)</f>
        <v>9</v>
      </c>
      <c r="AM24" s="24">
        <f>AL24+X24+T24+Q24+K24</f>
        <v>20</v>
      </c>
      <c r="AN24" s="69">
        <f>AM24/29</f>
        <v>0.68965517241379315</v>
      </c>
    </row>
    <row r="25" spans="1:40" x14ac:dyDescent="0.25">
      <c r="A25">
        <v>20</v>
      </c>
      <c r="B25" t="s">
        <v>677</v>
      </c>
      <c r="C25" t="s">
        <v>1213</v>
      </c>
      <c r="D25" t="s">
        <v>1214</v>
      </c>
      <c r="E25">
        <v>1</v>
      </c>
      <c r="F25">
        <v>0</v>
      </c>
      <c r="G25">
        <v>1</v>
      </c>
      <c r="H25">
        <v>0</v>
      </c>
      <c r="I25">
        <v>1</v>
      </c>
      <c r="J25">
        <v>0</v>
      </c>
      <c r="K25" s="23">
        <f>SUM(E25:J25)</f>
        <v>3</v>
      </c>
      <c r="L25">
        <v>1</v>
      </c>
      <c r="M25">
        <v>1</v>
      </c>
      <c r="N25">
        <v>1</v>
      </c>
      <c r="P25">
        <v>0</v>
      </c>
      <c r="Q25" s="23">
        <f>SUM(L25:P25)</f>
        <v>3</v>
      </c>
      <c r="R25">
        <v>1</v>
      </c>
      <c r="S25">
        <v>1</v>
      </c>
      <c r="T25" s="23">
        <f>SUM(R25:S25)</f>
        <v>2</v>
      </c>
      <c r="U25">
        <v>1</v>
      </c>
      <c r="V25">
        <v>1</v>
      </c>
      <c r="W25">
        <v>1</v>
      </c>
      <c r="X25" s="23">
        <f>SUM(U25:W25)</f>
        <v>3</v>
      </c>
      <c r="Y25">
        <v>1</v>
      </c>
      <c r="Z25">
        <v>1</v>
      </c>
      <c r="AA25">
        <v>1</v>
      </c>
      <c r="AB25">
        <v>0</v>
      </c>
      <c r="AC25">
        <v>1</v>
      </c>
      <c r="AD25">
        <v>1</v>
      </c>
      <c r="AE25">
        <v>1</v>
      </c>
      <c r="AF25">
        <v>0</v>
      </c>
      <c r="AG25">
        <v>1</v>
      </c>
      <c r="AH25">
        <v>0</v>
      </c>
      <c r="AI25">
        <v>1</v>
      </c>
      <c r="AJ25">
        <v>1</v>
      </c>
      <c r="AK25">
        <v>0</v>
      </c>
      <c r="AL25" s="23">
        <f>SUM(Y25:AK25)</f>
        <v>9</v>
      </c>
      <c r="AM25" s="24">
        <f>AL25+X25+T25+Q25+K25</f>
        <v>20</v>
      </c>
      <c r="AN25" s="69">
        <f>AM25/29</f>
        <v>0.68965517241379315</v>
      </c>
    </row>
    <row r="26" spans="1:40" x14ac:dyDescent="0.25">
      <c r="A26">
        <v>21</v>
      </c>
      <c r="B26" t="s">
        <v>761</v>
      </c>
      <c r="C26" t="s">
        <v>1219</v>
      </c>
      <c r="D26" t="s">
        <v>1220</v>
      </c>
      <c r="E26">
        <v>1</v>
      </c>
      <c r="F26">
        <v>1</v>
      </c>
      <c r="G26">
        <v>1</v>
      </c>
      <c r="H26">
        <v>0</v>
      </c>
      <c r="I26">
        <v>1</v>
      </c>
      <c r="J26">
        <v>1</v>
      </c>
      <c r="K26" s="23">
        <f>SUM(E26:J26)</f>
        <v>5</v>
      </c>
      <c r="L26">
        <v>1</v>
      </c>
      <c r="M26">
        <v>1</v>
      </c>
      <c r="N26">
        <v>1</v>
      </c>
      <c r="O26">
        <v>1</v>
      </c>
      <c r="P26">
        <v>0</v>
      </c>
      <c r="Q26" s="23">
        <f>SUM(L26:P26)</f>
        <v>4</v>
      </c>
      <c r="R26">
        <v>1</v>
      </c>
      <c r="S26">
        <v>0</v>
      </c>
      <c r="T26" s="23">
        <f>SUM(R26:S26)</f>
        <v>1</v>
      </c>
      <c r="U26">
        <v>1</v>
      </c>
      <c r="V26">
        <v>1</v>
      </c>
      <c r="W26">
        <v>0</v>
      </c>
      <c r="X26" s="23">
        <f>SUM(U26:W26)</f>
        <v>2</v>
      </c>
      <c r="Y26">
        <v>1</v>
      </c>
      <c r="Z26">
        <v>1</v>
      </c>
      <c r="AA26">
        <v>0</v>
      </c>
      <c r="AB26">
        <v>0</v>
      </c>
      <c r="AC26">
        <v>0</v>
      </c>
      <c r="AD26">
        <v>1</v>
      </c>
      <c r="AE26">
        <v>1</v>
      </c>
      <c r="AF26">
        <v>0</v>
      </c>
      <c r="AG26">
        <v>1</v>
      </c>
      <c r="AH26">
        <v>1</v>
      </c>
      <c r="AI26">
        <v>1</v>
      </c>
      <c r="AJ26">
        <v>1</v>
      </c>
      <c r="AK26">
        <v>0</v>
      </c>
      <c r="AL26" s="23">
        <f>SUM(Y26:AK26)</f>
        <v>8</v>
      </c>
      <c r="AM26" s="24">
        <f>AL26+X26+T26+Q26+K26</f>
        <v>20</v>
      </c>
      <c r="AN26" s="69">
        <f>AM26/29</f>
        <v>0.68965517241379315</v>
      </c>
    </row>
    <row r="27" spans="1:40" x14ac:dyDescent="0.25">
      <c r="A27">
        <v>22</v>
      </c>
      <c r="B27" t="s">
        <v>342</v>
      </c>
      <c r="C27" t="s">
        <v>1193</v>
      </c>
      <c r="D27" t="s">
        <v>1194</v>
      </c>
      <c r="E27">
        <v>1</v>
      </c>
      <c r="F27">
        <v>1</v>
      </c>
      <c r="G27">
        <v>1</v>
      </c>
      <c r="H27">
        <v>0</v>
      </c>
      <c r="I27">
        <v>1</v>
      </c>
      <c r="J27">
        <v>0</v>
      </c>
      <c r="K27" s="23">
        <f>SUM(E27:J27)</f>
        <v>4</v>
      </c>
      <c r="L27">
        <v>1</v>
      </c>
      <c r="M27">
        <v>1</v>
      </c>
      <c r="N27">
        <v>1</v>
      </c>
      <c r="P27">
        <v>0</v>
      </c>
      <c r="Q27" s="23">
        <f>SUM(L27:P27)</f>
        <v>3</v>
      </c>
      <c r="R27">
        <v>1</v>
      </c>
      <c r="S27">
        <v>0</v>
      </c>
      <c r="T27" s="23">
        <f>SUM(R27:S27)</f>
        <v>1</v>
      </c>
      <c r="U27">
        <v>1</v>
      </c>
      <c r="V27">
        <v>1</v>
      </c>
      <c r="W27">
        <v>0</v>
      </c>
      <c r="X27" s="23">
        <f>SUM(U27:W27)</f>
        <v>2</v>
      </c>
      <c r="Y27">
        <v>1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 s="23">
        <f>SUM(Y27:AK27)</f>
        <v>9</v>
      </c>
      <c r="AM27" s="24">
        <f>AL27+X27+T27+Q27+K27</f>
        <v>19</v>
      </c>
      <c r="AN27" s="69">
        <f>AM27/29</f>
        <v>0.65517241379310343</v>
      </c>
    </row>
    <row r="28" spans="1:40" x14ac:dyDescent="0.25">
      <c r="A28">
        <v>23</v>
      </c>
      <c r="B28" t="s">
        <v>896</v>
      </c>
      <c r="C28" t="s">
        <v>897</v>
      </c>
      <c r="D28" t="s">
        <v>898</v>
      </c>
      <c r="E28">
        <v>0</v>
      </c>
      <c r="F28">
        <v>1</v>
      </c>
      <c r="G28">
        <v>1</v>
      </c>
      <c r="H28">
        <v>0</v>
      </c>
      <c r="I28">
        <v>1</v>
      </c>
      <c r="J28">
        <v>0</v>
      </c>
      <c r="K28" s="23">
        <f>SUM(E28:J28)</f>
        <v>3</v>
      </c>
      <c r="L28">
        <v>1</v>
      </c>
      <c r="M28">
        <v>1</v>
      </c>
      <c r="N28">
        <v>1</v>
      </c>
      <c r="P28">
        <v>0</v>
      </c>
      <c r="Q28" s="23">
        <f>SUM(L28:P28)</f>
        <v>3</v>
      </c>
      <c r="R28">
        <v>1</v>
      </c>
      <c r="S28">
        <v>0</v>
      </c>
      <c r="T28" s="23">
        <f>SUM(R28:S28)</f>
        <v>1</v>
      </c>
      <c r="U28">
        <v>1</v>
      </c>
      <c r="V28">
        <v>1</v>
      </c>
      <c r="W28">
        <v>1</v>
      </c>
      <c r="X28" s="23">
        <f>SUM(U28:W28)</f>
        <v>3</v>
      </c>
      <c r="Y28">
        <v>1</v>
      </c>
      <c r="Z28">
        <v>1</v>
      </c>
      <c r="AA28">
        <v>1</v>
      </c>
      <c r="AB28">
        <v>0</v>
      </c>
      <c r="AC28">
        <v>0</v>
      </c>
      <c r="AD28">
        <v>0</v>
      </c>
      <c r="AE28">
        <v>1</v>
      </c>
      <c r="AF28">
        <v>0</v>
      </c>
      <c r="AG28">
        <v>1</v>
      </c>
      <c r="AH28">
        <v>1</v>
      </c>
      <c r="AI28">
        <v>1</v>
      </c>
      <c r="AJ28">
        <v>1</v>
      </c>
      <c r="AK28">
        <v>0</v>
      </c>
      <c r="AL28" s="23">
        <f>SUM(Y28:AK28)</f>
        <v>8</v>
      </c>
      <c r="AM28" s="24">
        <f>AL28+X28+T28+Q28+K28</f>
        <v>18</v>
      </c>
      <c r="AN28" s="69">
        <f>AM28/29</f>
        <v>0.62068965517241381</v>
      </c>
    </row>
    <row r="29" spans="1:40" x14ac:dyDescent="0.25">
      <c r="A29">
        <v>24</v>
      </c>
      <c r="B29" t="s">
        <v>948</v>
      </c>
      <c r="C29" t="s">
        <v>1225</v>
      </c>
      <c r="D29" t="s">
        <v>1226</v>
      </c>
      <c r="E29">
        <v>1</v>
      </c>
      <c r="F29">
        <v>1</v>
      </c>
      <c r="G29">
        <v>1</v>
      </c>
      <c r="H29">
        <v>0</v>
      </c>
      <c r="I29">
        <v>1</v>
      </c>
      <c r="J29">
        <v>0</v>
      </c>
      <c r="K29" s="23">
        <f>SUM(E29:J29)</f>
        <v>4</v>
      </c>
      <c r="L29">
        <v>1</v>
      </c>
      <c r="M29">
        <v>1</v>
      </c>
      <c r="N29">
        <v>1</v>
      </c>
      <c r="O29">
        <v>0</v>
      </c>
      <c r="P29">
        <v>0</v>
      </c>
      <c r="Q29" s="23">
        <f>SUM(L29:P29)</f>
        <v>3</v>
      </c>
      <c r="R29">
        <v>1</v>
      </c>
      <c r="S29">
        <v>0</v>
      </c>
      <c r="T29" s="23">
        <f>SUM(R29:S29)</f>
        <v>1</v>
      </c>
      <c r="U29">
        <v>1</v>
      </c>
      <c r="V29">
        <v>1</v>
      </c>
      <c r="W29">
        <v>0</v>
      </c>
      <c r="X29" s="23">
        <f>SUM(U29:W29)</f>
        <v>2</v>
      </c>
      <c r="Y29">
        <v>1</v>
      </c>
      <c r="Z29">
        <v>1</v>
      </c>
      <c r="AA29">
        <v>0</v>
      </c>
      <c r="AB29">
        <v>0</v>
      </c>
      <c r="AC29">
        <v>1</v>
      </c>
      <c r="AD29">
        <v>0</v>
      </c>
      <c r="AE29">
        <v>1</v>
      </c>
      <c r="AF29">
        <v>0</v>
      </c>
      <c r="AG29">
        <v>1</v>
      </c>
      <c r="AH29">
        <v>1</v>
      </c>
      <c r="AI29">
        <v>1</v>
      </c>
      <c r="AJ29">
        <v>0</v>
      </c>
      <c r="AK29">
        <v>0</v>
      </c>
      <c r="AL29" s="23">
        <f>SUM(Y29:AK29)</f>
        <v>7</v>
      </c>
      <c r="AM29" s="24">
        <f>AL29+X29+T29+Q29+K29</f>
        <v>17</v>
      </c>
      <c r="AN29" s="69">
        <f>AM29/29</f>
        <v>0.58620689655172409</v>
      </c>
    </row>
    <row r="30" spans="1:40" x14ac:dyDescent="0.25">
      <c r="A30">
        <v>25</v>
      </c>
      <c r="B30" t="s">
        <v>540</v>
      </c>
      <c r="C30" t="s">
        <v>1203</v>
      </c>
      <c r="D30" t="s">
        <v>1204</v>
      </c>
      <c r="E30">
        <v>0</v>
      </c>
      <c r="F30">
        <v>1</v>
      </c>
      <c r="G30">
        <v>1</v>
      </c>
      <c r="H30">
        <v>0</v>
      </c>
      <c r="I30">
        <v>1</v>
      </c>
      <c r="J30">
        <v>0</v>
      </c>
      <c r="K30" s="23">
        <f>SUM(E30:J30)</f>
        <v>3</v>
      </c>
      <c r="L30">
        <v>1</v>
      </c>
      <c r="M30">
        <v>1</v>
      </c>
      <c r="N30">
        <v>1</v>
      </c>
      <c r="P30">
        <v>0</v>
      </c>
      <c r="Q30" s="23">
        <f>SUM(L30:P30)</f>
        <v>3</v>
      </c>
      <c r="R30">
        <v>1</v>
      </c>
      <c r="S30">
        <v>0</v>
      </c>
      <c r="T30" s="23">
        <f>SUM(R30:S30)</f>
        <v>1</v>
      </c>
      <c r="U30">
        <v>1</v>
      </c>
      <c r="V30">
        <v>1</v>
      </c>
      <c r="W30">
        <v>0</v>
      </c>
      <c r="X30" s="23">
        <f>SUM(U30:W30)</f>
        <v>2</v>
      </c>
      <c r="Y30">
        <v>1</v>
      </c>
      <c r="Z30">
        <v>1</v>
      </c>
      <c r="AA30">
        <v>0</v>
      </c>
      <c r="AB30">
        <v>0</v>
      </c>
      <c r="AC30">
        <v>0</v>
      </c>
      <c r="AD30">
        <v>0</v>
      </c>
      <c r="AE30">
        <v>1</v>
      </c>
      <c r="AF30">
        <v>0</v>
      </c>
      <c r="AG30">
        <v>1</v>
      </c>
      <c r="AH30">
        <v>0</v>
      </c>
      <c r="AI30">
        <v>1</v>
      </c>
      <c r="AJ30">
        <v>1</v>
      </c>
      <c r="AK30">
        <v>0</v>
      </c>
      <c r="AL30" s="23">
        <f>SUM(Y30:AK30)</f>
        <v>6</v>
      </c>
      <c r="AM30" s="24">
        <f>AL30+X30+T30+Q30+K30</f>
        <v>15</v>
      </c>
      <c r="AN30" s="69">
        <f>AM30/29</f>
        <v>0.51724137931034486</v>
      </c>
    </row>
    <row r="31" spans="1:40" x14ac:dyDescent="0.25">
      <c r="A31">
        <v>26</v>
      </c>
      <c r="B31" t="s">
        <v>745</v>
      </c>
      <c r="C31" t="s">
        <v>1217</v>
      </c>
      <c r="D31" t="s">
        <v>1218</v>
      </c>
      <c r="E31">
        <v>1</v>
      </c>
      <c r="F31">
        <v>0</v>
      </c>
      <c r="G31">
        <v>1</v>
      </c>
      <c r="H31">
        <v>0</v>
      </c>
      <c r="I31">
        <v>1</v>
      </c>
      <c r="J31">
        <v>0</v>
      </c>
      <c r="K31" s="23">
        <f>SUM(E31:J31)</f>
        <v>3</v>
      </c>
      <c r="L31">
        <v>1</v>
      </c>
      <c r="M31">
        <v>1</v>
      </c>
      <c r="N31">
        <v>1</v>
      </c>
      <c r="P31">
        <v>0</v>
      </c>
      <c r="Q31" s="23">
        <f>SUM(L31:P31)</f>
        <v>3</v>
      </c>
      <c r="R31">
        <v>1</v>
      </c>
      <c r="S31">
        <v>0</v>
      </c>
      <c r="T31" s="23">
        <f>SUM(R31:S31)</f>
        <v>1</v>
      </c>
      <c r="U31">
        <v>0</v>
      </c>
      <c r="V31">
        <v>1</v>
      </c>
      <c r="W31">
        <v>0</v>
      </c>
      <c r="X31" s="23">
        <f>SUM(U31:W31)</f>
        <v>1</v>
      </c>
      <c r="Y31">
        <v>1</v>
      </c>
      <c r="Z31">
        <v>1</v>
      </c>
      <c r="AA31">
        <v>0</v>
      </c>
      <c r="AB31">
        <v>0</v>
      </c>
      <c r="AC31">
        <v>0</v>
      </c>
      <c r="AD31">
        <v>1</v>
      </c>
      <c r="AE31">
        <v>1</v>
      </c>
      <c r="AF31">
        <v>0</v>
      </c>
      <c r="AG31">
        <v>1</v>
      </c>
      <c r="AH31">
        <v>0</v>
      </c>
      <c r="AI31">
        <v>1</v>
      </c>
      <c r="AJ31">
        <v>1</v>
      </c>
      <c r="AK31">
        <v>0</v>
      </c>
      <c r="AL31" s="23">
        <f>SUM(Y31:AK31)</f>
        <v>7</v>
      </c>
      <c r="AM31" s="24">
        <f>AL31+X31+T31+Q31+K31</f>
        <v>15</v>
      </c>
      <c r="AN31" s="69">
        <f>AM31/29</f>
        <v>0.51724137931034486</v>
      </c>
    </row>
    <row r="32" spans="1:40" x14ac:dyDescent="0.25">
      <c r="A32">
        <v>27</v>
      </c>
      <c r="B32" t="s">
        <v>948</v>
      </c>
      <c r="C32" t="s">
        <v>1235</v>
      </c>
      <c r="D32" t="s">
        <v>1236</v>
      </c>
      <c r="E32">
        <v>0</v>
      </c>
      <c r="F32">
        <v>0</v>
      </c>
      <c r="G32">
        <v>1</v>
      </c>
      <c r="H32">
        <v>0</v>
      </c>
      <c r="I32">
        <v>0</v>
      </c>
      <c r="J32">
        <v>0</v>
      </c>
      <c r="K32" s="23">
        <f>SUM(E32:J32)</f>
        <v>1</v>
      </c>
      <c r="L32">
        <v>1</v>
      </c>
      <c r="M32">
        <v>1</v>
      </c>
      <c r="N32">
        <v>1</v>
      </c>
      <c r="O32">
        <v>0</v>
      </c>
      <c r="P32">
        <v>0</v>
      </c>
      <c r="Q32" s="23">
        <f>SUM(L32:P32)</f>
        <v>3</v>
      </c>
      <c r="R32">
        <v>1</v>
      </c>
      <c r="S32">
        <v>0</v>
      </c>
      <c r="T32" s="23">
        <f>SUM(R32:S32)</f>
        <v>1</v>
      </c>
      <c r="U32">
        <v>0</v>
      </c>
      <c r="V32">
        <v>1</v>
      </c>
      <c r="W32">
        <v>1</v>
      </c>
      <c r="X32" s="23">
        <f>SUM(U32:W32)</f>
        <v>2</v>
      </c>
      <c r="Y32">
        <v>1</v>
      </c>
      <c r="Z32">
        <v>1</v>
      </c>
      <c r="AA32">
        <v>1</v>
      </c>
      <c r="AB32">
        <v>0</v>
      </c>
      <c r="AC32">
        <v>1</v>
      </c>
      <c r="AD32">
        <v>0</v>
      </c>
      <c r="AE32">
        <v>1</v>
      </c>
      <c r="AF32">
        <v>0</v>
      </c>
      <c r="AG32">
        <v>0</v>
      </c>
      <c r="AH32">
        <v>1</v>
      </c>
      <c r="AI32">
        <v>1</v>
      </c>
      <c r="AJ32">
        <v>0</v>
      </c>
      <c r="AK32">
        <v>0</v>
      </c>
      <c r="AL32" s="23">
        <f>SUM(Y32:AK32)</f>
        <v>7</v>
      </c>
      <c r="AM32" s="24">
        <f>AL32+X32+T32+Q32+K32</f>
        <v>14</v>
      </c>
      <c r="AN32" s="69">
        <f>AM32/29</f>
        <v>0.48275862068965519</v>
      </c>
    </row>
    <row r="33" spans="5:37" x14ac:dyDescent="0.25">
      <c r="E33">
        <f>SUM(E6:E32)</f>
        <v>18</v>
      </c>
      <c r="F33">
        <f t="shared" ref="F33:AK33" si="0">SUM(F6:F32)</f>
        <v>19</v>
      </c>
      <c r="G33">
        <f t="shared" si="0"/>
        <v>25</v>
      </c>
      <c r="H33">
        <f t="shared" si="0"/>
        <v>3</v>
      </c>
      <c r="I33">
        <f t="shared" si="0"/>
        <v>25</v>
      </c>
      <c r="J33">
        <f t="shared" si="0"/>
        <v>15</v>
      </c>
      <c r="L33">
        <f t="shared" si="0"/>
        <v>26</v>
      </c>
      <c r="M33">
        <f t="shared" si="0"/>
        <v>26</v>
      </c>
      <c r="N33">
        <f t="shared" si="0"/>
        <v>27</v>
      </c>
      <c r="O33">
        <f t="shared" si="0"/>
        <v>7</v>
      </c>
      <c r="P33">
        <f t="shared" si="0"/>
        <v>5</v>
      </c>
      <c r="R33">
        <f t="shared" si="0"/>
        <v>27</v>
      </c>
      <c r="S33">
        <f t="shared" si="0"/>
        <v>18</v>
      </c>
      <c r="U33">
        <f t="shared" si="0"/>
        <v>24</v>
      </c>
      <c r="V33">
        <f t="shared" si="0"/>
        <v>26</v>
      </c>
      <c r="W33">
        <f t="shared" si="0"/>
        <v>15</v>
      </c>
      <c r="Y33">
        <f t="shared" si="0"/>
        <v>27</v>
      </c>
      <c r="Z33">
        <f t="shared" si="0"/>
        <v>27</v>
      </c>
      <c r="AA33">
        <f t="shared" si="0"/>
        <v>18</v>
      </c>
      <c r="AB33">
        <f t="shared" si="0"/>
        <v>12</v>
      </c>
      <c r="AC33">
        <f t="shared" si="0"/>
        <v>17</v>
      </c>
      <c r="AD33">
        <f t="shared" si="0"/>
        <v>22</v>
      </c>
      <c r="AE33">
        <f t="shared" si="0"/>
        <v>27</v>
      </c>
      <c r="AF33">
        <f t="shared" si="0"/>
        <v>6</v>
      </c>
      <c r="AG33">
        <f t="shared" si="0"/>
        <v>25</v>
      </c>
      <c r="AH33">
        <f t="shared" si="0"/>
        <v>15</v>
      </c>
      <c r="AI33">
        <f t="shared" si="0"/>
        <v>27</v>
      </c>
      <c r="AJ33">
        <f t="shared" si="0"/>
        <v>25</v>
      </c>
      <c r="AK33">
        <f t="shared" si="0"/>
        <v>9</v>
      </c>
    </row>
    <row r="34" spans="5:37" x14ac:dyDescent="0.25">
      <c r="E34" s="69">
        <f>E33/27</f>
        <v>0.66666666666666663</v>
      </c>
      <c r="F34" s="69">
        <f t="shared" ref="F34:AK34" si="1">F33/27</f>
        <v>0.70370370370370372</v>
      </c>
      <c r="G34" s="69">
        <f t="shared" si="1"/>
        <v>0.92592592592592593</v>
      </c>
      <c r="H34" s="69">
        <f t="shared" si="1"/>
        <v>0.1111111111111111</v>
      </c>
      <c r="I34" s="69">
        <f t="shared" si="1"/>
        <v>0.92592592592592593</v>
      </c>
      <c r="J34" s="69">
        <f t="shared" si="1"/>
        <v>0.55555555555555558</v>
      </c>
      <c r="K34" s="69"/>
      <c r="L34" s="69">
        <f t="shared" si="1"/>
        <v>0.96296296296296291</v>
      </c>
      <c r="M34" s="69">
        <f t="shared" si="1"/>
        <v>0.96296296296296291</v>
      </c>
      <c r="N34" s="69">
        <f t="shared" si="1"/>
        <v>1</v>
      </c>
      <c r="O34" s="69">
        <f t="shared" si="1"/>
        <v>0.25925925925925924</v>
      </c>
      <c r="P34" s="69">
        <f t="shared" si="1"/>
        <v>0.18518518518518517</v>
      </c>
      <c r="Q34" s="69"/>
      <c r="R34" s="69">
        <f t="shared" si="1"/>
        <v>1</v>
      </c>
      <c r="S34" s="69">
        <f t="shared" si="1"/>
        <v>0.66666666666666663</v>
      </c>
      <c r="T34" s="69"/>
      <c r="U34" s="69">
        <f t="shared" si="1"/>
        <v>0.88888888888888884</v>
      </c>
      <c r="V34" s="69">
        <f t="shared" si="1"/>
        <v>0.96296296296296291</v>
      </c>
      <c r="W34" s="69">
        <f t="shared" si="1"/>
        <v>0.55555555555555558</v>
      </c>
      <c r="X34" s="69"/>
      <c r="Y34" s="69">
        <f t="shared" si="1"/>
        <v>1</v>
      </c>
      <c r="Z34" s="69">
        <f t="shared" si="1"/>
        <v>1</v>
      </c>
      <c r="AA34" s="69">
        <f t="shared" si="1"/>
        <v>0.66666666666666663</v>
      </c>
      <c r="AB34" s="69">
        <f t="shared" si="1"/>
        <v>0.44444444444444442</v>
      </c>
      <c r="AC34" s="69">
        <f t="shared" si="1"/>
        <v>0.62962962962962965</v>
      </c>
      <c r="AD34" s="69">
        <f t="shared" si="1"/>
        <v>0.81481481481481477</v>
      </c>
      <c r="AE34" s="69">
        <f t="shared" si="1"/>
        <v>1</v>
      </c>
      <c r="AF34" s="69">
        <f t="shared" si="1"/>
        <v>0.22222222222222221</v>
      </c>
      <c r="AG34" s="69">
        <f t="shared" si="1"/>
        <v>0.92592592592592593</v>
      </c>
      <c r="AH34" s="69">
        <f t="shared" si="1"/>
        <v>0.55555555555555558</v>
      </c>
      <c r="AI34" s="69">
        <f t="shared" si="1"/>
        <v>1</v>
      </c>
      <c r="AJ34" s="69">
        <f t="shared" si="1"/>
        <v>0.92592592592592593</v>
      </c>
      <c r="AK34" s="69">
        <f t="shared" si="1"/>
        <v>0.33333333333333331</v>
      </c>
    </row>
  </sheetData>
  <autoFilter ref="A5:AN5">
    <sortState ref="A6:AN32">
      <sortCondition descending="1" ref="AN5"/>
    </sortState>
  </autoFilter>
  <mergeCells count="20">
    <mergeCell ref="Y1:AK1"/>
    <mergeCell ref="AL1:AL4"/>
    <mergeCell ref="AM1:AM4"/>
    <mergeCell ref="E2:J2"/>
    <mergeCell ref="L2:P2"/>
    <mergeCell ref="R2:S2"/>
    <mergeCell ref="U2:W2"/>
    <mergeCell ref="Y2:AK2"/>
    <mergeCell ref="L1:P1"/>
    <mergeCell ref="Q1:Q4"/>
    <mergeCell ref="R1:S1"/>
    <mergeCell ref="T1:T4"/>
    <mergeCell ref="U1:W1"/>
    <mergeCell ref="X1:X4"/>
    <mergeCell ref="K1:K4"/>
    <mergeCell ref="A1:A4"/>
    <mergeCell ref="B1:B4"/>
    <mergeCell ref="C1:C4"/>
    <mergeCell ref="D1:D4"/>
    <mergeCell ref="E1:J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N14"/>
  <sheetViews>
    <sheetView topLeftCell="AC1" workbookViewId="0">
      <selection activeCell="C12" sqref="C12"/>
    </sheetView>
  </sheetViews>
  <sheetFormatPr defaultRowHeight="15" x14ac:dyDescent="0.25"/>
  <cols>
    <col min="1" max="1" width="5.7109375" customWidth="1"/>
    <col min="2" max="2" width="34.140625" customWidth="1"/>
    <col min="3" max="3" width="31" customWidth="1"/>
    <col min="4" max="4" width="44.140625" customWidth="1"/>
    <col min="5" max="10" width="15.7109375" customWidth="1"/>
    <col min="11" max="11" width="11.42578125" customWidth="1"/>
    <col min="12" max="16" width="15.7109375" customWidth="1"/>
    <col min="17" max="17" width="11.42578125" customWidth="1"/>
    <col min="18" max="19" width="15.7109375" customWidth="1"/>
    <col min="20" max="20" width="11.42578125" customWidth="1"/>
    <col min="21" max="23" width="15.7109375" customWidth="1"/>
    <col min="24" max="24" width="11.42578125" customWidth="1"/>
    <col min="25" max="37" width="15.7109375" customWidth="1"/>
    <col min="38" max="39" width="11.42578125" customWidth="1"/>
  </cols>
  <sheetData>
    <row r="1" spans="1:40" x14ac:dyDescent="0.25">
      <c r="A1" s="31" t="s">
        <v>0</v>
      </c>
      <c r="B1" s="32" t="s">
        <v>6</v>
      </c>
      <c r="C1" s="31" t="s">
        <v>1</v>
      </c>
      <c r="D1" s="34" t="s">
        <v>69</v>
      </c>
      <c r="E1" s="36" t="s">
        <v>2</v>
      </c>
      <c r="F1" s="37"/>
      <c r="G1" s="37"/>
      <c r="H1" s="37"/>
      <c r="I1" s="37"/>
      <c r="J1" s="37"/>
      <c r="K1" s="50" t="s">
        <v>3</v>
      </c>
      <c r="L1" s="34" t="s">
        <v>26</v>
      </c>
      <c r="M1" s="34"/>
      <c r="N1" s="34"/>
      <c r="O1" s="34"/>
      <c r="P1" s="34"/>
      <c r="Q1" s="40" t="s">
        <v>3</v>
      </c>
      <c r="R1" s="47" t="s">
        <v>28</v>
      </c>
      <c r="S1" s="48"/>
      <c r="T1" s="40" t="s">
        <v>3</v>
      </c>
      <c r="U1" s="47" t="s">
        <v>34</v>
      </c>
      <c r="V1" s="48"/>
      <c r="W1" s="49"/>
      <c r="X1" s="40" t="s">
        <v>3</v>
      </c>
      <c r="Y1" s="31" t="s">
        <v>67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40" t="s">
        <v>3</v>
      </c>
      <c r="AM1" s="42" t="s">
        <v>68</v>
      </c>
    </row>
    <row r="2" spans="1:40" ht="45" customHeight="1" x14ac:dyDescent="0.25">
      <c r="A2" s="31"/>
      <c r="B2" s="33"/>
      <c r="C2" s="31"/>
      <c r="D2" s="34"/>
      <c r="E2" s="38" t="s">
        <v>85</v>
      </c>
      <c r="F2" s="39"/>
      <c r="G2" s="39"/>
      <c r="H2" s="39"/>
      <c r="I2" s="39"/>
      <c r="J2" s="39"/>
      <c r="K2" s="50"/>
      <c r="L2" s="57" t="s">
        <v>86</v>
      </c>
      <c r="M2" s="57"/>
      <c r="N2" s="57"/>
      <c r="O2" s="57"/>
      <c r="P2" s="57"/>
      <c r="Q2" s="40"/>
      <c r="R2" s="44" t="s">
        <v>92</v>
      </c>
      <c r="S2" s="45"/>
      <c r="T2" s="40"/>
      <c r="U2" s="44" t="s">
        <v>38</v>
      </c>
      <c r="V2" s="45"/>
      <c r="W2" s="46"/>
      <c r="X2" s="40"/>
      <c r="Y2" s="56" t="s">
        <v>98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40"/>
      <c r="AM2" s="42"/>
    </row>
    <row r="3" spans="1:40" x14ac:dyDescent="0.25">
      <c r="A3" s="31"/>
      <c r="B3" s="33"/>
      <c r="C3" s="31"/>
      <c r="D3" s="34"/>
      <c r="E3" s="1" t="s">
        <v>4</v>
      </c>
      <c r="F3" s="1" t="s">
        <v>5</v>
      </c>
      <c r="G3" s="1" t="s">
        <v>7</v>
      </c>
      <c r="H3" s="1" t="s">
        <v>8</v>
      </c>
      <c r="I3" s="1" t="s">
        <v>9</v>
      </c>
      <c r="J3" s="1" t="s">
        <v>10</v>
      </c>
      <c r="K3" s="50"/>
      <c r="L3" s="1" t="s">
        <v>17</v>
      </c>
      <c r="M3" s="1" t="s">
        <v>18</v>
      </c>
      <c r="N3" s="1" t="s">
        <v>19</v>
      </c>
      <c r="O3" s="1" t="s">
        <v>20</v>
      </c>
      <c r="P3" s="1" t="s">
        <v>23</v>
      </c>
      <c r="Q3" s="40"/>
      <c r="R3" s="1" t="s">
        <v>29</v>
      </c>
      <c r="S3" s="1" t="s">
        <v>31</v>
      </c>
      <c r="T3" s="40"/>
      <c r="U3" s="1" t="s">
        <v>35</v>
      </c>
      <c r="V3" s="1" t="s">
        <v>36</v>
      </c>
      <c r="W3" s="1" t="s">
        <v>37</v>
      </c>
      <c r="X3" s="40"/>
      <c r="Y3" s="1" t="s">
        <v>42</v>
      </c>
      <c r="Z3" s="1" t="s">
        <v>43</v>
      </c>
      <c r="AA3" s="1" t="s">
        <v>44</v>
      </c>
      <c r="AB3" s="1" t="s">
        <v>45</v>
      </c>
      <c r="AC3" s="1" t="s">
        <v>46</v>
      </c>
      <c r="AD3" s="1" t="s">
        <v>47</v>
      </c>
      <c r="AE3" s="1" t="s">
        <v>48</v>
      </c>
      <c r="AF3" s="1" t="s">
        <v>49</v>
      </c>
      <c r="AG3" s="1" t="s">
        <v>50</v>
      </c>
      <c r="AH3" s="1" t="s">
        <v>51</v>
      </c>
      <c r="AI3" s="1" t="s">
        <v>52</v>
      </c>
      <c r="AJ3" s="1" t="s">
        <v>53</v>
      </c>
      <c r="AK3" s="1" t="s">
        <v>54</v>
      </c>
      <c r="AL3" s="40"/>
      <c r="AM3" s="42"/>
    </row>
    <row r="4" spans="1:40" ht="250.5" customHeight="1" x14ac:dyDescent="0.25">
      <c r="A4" s="31"/>
      <c r="B4" s="54"/>
      <c r="C4" s="31"/>
      <c r="D4" s="34"/>
      <c r="E4" s="1" t="s">
        <v>14</v>
      </c>
      <c r="F4" s="16" t="s">
        <v>15</v>
      </c>
      <c r="G4" s="1" t="s">
        <v>104</v>
      </c>
      <c r="H4" s="1" t="s">
        <v>105</v>
      </c>
      <c r="I4" s="1" t="s">
        <v>83</v>
      </c>
      <c r="J4" s="1" t="s">
        <v>106</v>
      </c>
      <c r="K4" s="50"/>
      <c r="L4" s="3" t="s">
        <v>87</v>
      </c>
      <c r="M4" s="3" t="s">
        <v>27</v>
      </c>
      <c r="N4" s="3" t="s">
        <v>88</v>
      </c>
      <c r="O4" s="3" t="s">
        <v>89</v>
      </c>
      <c r="P4" s="3" t="s">
        <v>195</v>
      </c>
      <c r="Q4" s="40"/>
      <c r="R4" s="3" t="s">
        <v>93</v>
      </c>
      <c r="S4" s="3" t="s">
        <v>95</v>
      </c>
      <c r="T4" s="40"/>
      <c r="U4" s="3" t="s">
        <v>39</v>
      </c>
      <c r="V4" s="3" t="s">
        <v>40</v>
      </c>
      <c r="W4" s="3" t="s">
        <v>41</v>
      </c>
      <c r="X4" s="40"/>
      <c r="Y4" s="1" t="s">
        <v>57</v>
      </c>
      <c r="Z4" s="1" t="s">
        <v>58</v>
      </c>
      <c r="AA4" s="1" t="s">
        <v>100</v>
      </c>
      <c r="AB4" s="1" t="s">
        <v>59</v>
      </c>
      <c r="AC4" s="1" t="s">
        <v>101</v>
      </c>
      <c r="AD4" s="1" t="s">
        <v>60</v>
      </c>
      <c r="AE4" s="1" t="s">
        <v>61</v>
      </c>
      <c r="AF4" s="1" t="s">
        <v>102</v>
      </c>
      <c r="AG4" s="1" t="s">
        <v>62</v>
      </c>
      <c r="AH4" s="1" t="s">
        <v>107</v>
      </c>
      <c r="AI4" s="1" t="s">
        <v>64</v>
      </c>
      <c r="AJ4" s="1" t="s">
        <v>65</v>
      </c>
      <c r="AK4" s="1" t="s">
        <v>66</v>
      </c>
      <c r="AL4" s="40"/>
      <c r="AM4" s="42"/>
      <c r="AN4" s="65" t="s">
        <v>2024</v>
      </c>
    </row>
    <row r="5" spans="1:40" ht="15" customHeight="1" x14ac:dyDescent="0.25">
      <c r="A5" s="61"/>
      <c r="B5" s="61"/>
      <c r="C5" s="61"/>
      <c r="D5" s="62"/>
      <c r="E5" s="61"/>
      <c r="F5" s="63"/>
      <c r="G5" s="61"/>
      <c r="H5" s="61"/>
      <c r="I5" s="61"/>
      <c r="J5" s="61"/>
      <c r="K5" s="29"/>
      <c r="L5" s="64"/>
      <c r="M5" s="64"/>
      <c r="N5" s="64"/>
      <c r="O5" s="64"/>
      <c r="P5" s="64"/>
      <c r="Q5" s="25"/>
      <c r="R5" s="64"/>
      <c r="S5" s="64"/>
      <c r="T5" s="25"/>
      <c r="U5" s="64"/>
      <c r="V5" s="64"/>
      <c r="W5" s="64"/>
      <c r="X5" s="25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25"/>
      <c r="AM5" s="27"/>
    </row>
    <row r="6" spans="1:40" x14ac:dyDescent="0.25">
      <c r="A6">
        <v>1</v>
      </c>
      <c r="B6" t="s">
        <v>948</v>
      </c>
      <c r="C6" t="s">
        <v>1247</v>
      </c>
      <c r="D6" t="s">
        <v>1248</v>
      </c>
      <c r="E6">
        <v>1</v>
      </c>
      <c r="F6">
        <v>1</v>
      </c>
      <c r="G6">
        <v>0</v>
      </c>
      <c r="H6">
        <v>1</v>
      </c>
      <c r="I6">
        <v>1</v>
      </c>
      <c r="J6">
        <v>1</v>
      </c>
      <c r="K6" s="23">
        <f>SUM(E6:J6)</f>
        <v>5</v>
      </c>
      <c r="L6">
        <v>1</v>
      </c>
      <c r="M6">
        <v>1</v>
      </c>
      <c r="N6">
        <v>1</v>
      </c>
      <c r="Q6" s="23">
        <f>SUM(L6:P6)</f>
        <v>3</v>
      </c>
      <c r="R6">
        <v>1</v>
      </c>
      <c r="S6">
        <v>1</v>
      </c>
      <c r="T6" s="23">
        <f>SUM(R6:S6)</f>
        <v>2</v>
      </c>
      <c r="U6">
        <v>1</v>
      </c>
      <c r="V6">
        <v>1</v>
      </c>
      <c r="W6">
        <v>1</v>
      </c>
      <c r="X6" s="23">
        <f>SUM(U6:W6)</f>
        <v>3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0</v>
      </c>
      <c r="AL6" s="23">
        <f>SUM(Y6:AK6)</f>
        <v>12</v>
      </c>
      <c r="AM6" s="24">
        <f>AL6+X6+T6+Q6+K6</f>
        <v>25</v>
      </c>
      <c r="AN6" s="69">
        <f>AM6/29</f>
        <v>0.86206896551724133</v>
      </c>
    </row>
    <row r="7" spans="1:40" x14ac:dyDescent="0.25">
      <c r="A7">
        <v>2</v>
      </c>
      <c r="B7" t="s">
        <v>317</v>
      </c>
      <c r="C7" t="s">
        <v>1237</v>
      </c>
      <c r="D7" t="s">
        <v>1238</v>
      </c>
      <c r="E7">
        <v>1</v>
      </c>
      <c r="F7">
        <v>1</v>
      </c>
      <c r="G7">
        <v>1</v>
      </c>
      <c r="K7" s="23">
        <f>SUM(E7:J7)</f>
        <v>3</v>
      </c>
      <c r="L7">
        <v>1</v>
      </c>
      <c r="M7">
        <v>1</v>
      </c>
      <c r="N7">
        <v>1</v>
      </c>
      <c r="P7">
        <v>1</v>
      </c>
      <c r="Q7" s="23">
        <f>SUM(L7:P7)</f>
        <v>4</v>
      </c>
      <c r="R7">
        <v>1</v>
      </c>
      <c r="S7">
        <v>1</v>
      </c>
      <c r="T7" s="23">
        <f>SUM(R7:S7)</f>
        <v>2</v>
      </c>
      <c r="U7">
        <v>1</v>
      </c>
      <c r="V7">
        <v>1</v>
      </c>
      <c r="W7">
        <v>1</v>
      </c>
      <c r="X7" s="23">
        <f>SUM(U7:W7)</f>
        <v>3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L7" s="23">
        <f>SUM(Y7:AK7)</f>
        <v>12</v>
      </c>
      <c r="AM7" s="24">
        <f>AL7+X7+T7+Q7+K7</f>
        <v>24</v>
      </c>
      <c r="AN7" s="69">
        <f>AM7/29</f>
        <v>0.82758620689655171</v>
      </c>
    </row>
    <row r="8" spans="1:40" x14ac:dyDescent="0.25">
      <c r="A8">
        <v>3</v>
      </c>
      <c r="B8" t="s">
        <v>818</v>
      </c>
      <c r="C8" t="s">
        <v>1243</v>
      </c>
      <c r="D8" t="s">
        <v>1244</v>
      </c>
      <c r="E8">
        <v>0</v>
      </c>
      <c r="F8">
        <v>1</v>
      </c>
      <c r="G8">
        <v>1</v>
      </c>
      <c r="H8">
        <v>0</v>
      </c>
      <c r="I8">
        <v>1</v>
      </c>
      <c r="J8">
        <v>0</v>
      </c>
      <c r="K8" s="23">
        <f>SUM(E8:J8)</f>
        <v>3</v>
      </c>
      <c r="L8">
        <v>1</v>
      </c>
      <c r="M8">
        <v>1</v>
      </c>
      <c r="N8">
        <v>1</v>
      </c>
      <c r="O8">
        <v>1</v>
      </c>
      <c r="P8">
        <v>0</v>
      </c>
      <c r="Q8" s="23">
        <f>SUM(L8:P8)</f>
        <v>4</v>
      </c>
      <c r="R8">
        <v>1</v>
      </c>
      <c r="S8">
        <v>1</v>
      </c>
      <c r="T8" s="23">
        <f>SUM(R8:S8)</f>
        <v>2</v>
      </c>
      <c r="U8">
        <v>1</v>
      </c>
      <c r="V8">
        <v>1</v>
      </c>
      <c r="W8">
        <v>1</v>
      </c>
      <c r="X8" s="23">
        <f>SUM(U8:W8)</f>
        <v>3</v>
      </c>
      <c r="Y8">
        <v>1</v>
      </c>
      <c r="Z8">
        <v>1</v>
      </c>
      <c r="AA8">
        <v>1</v>
      </c>
      <c r="AB8">
        <v>0</v>
      </c>
      <c r="AC8">
        <v>1</v>
      </c>
      <c r="AD8">
        <v>1</v>
      </c>
      <c r="AE8">
        <v>1</v>
      </c>
      <c r="AF8">
        <v>1</v>
      </c>
      <c r="AG8">
        <v>1</v>
      </c>
      <c r="AH8">
        <v>0</v>
      </c>
      <c r="AI8">
        <v>1</v>
      </c>
      <c r="AJ8">
        <v>1</v>
      </c>
      <c r="AK8">
        <v>1</v>
      </c>
      <c r="AL8" s="23">
        <f>SUM(Y8:AK8)</f>
        <v>11</v>
      </c>
      <c r="AM8" s="24">
        <f>AL8+X8+T8+Q8+K8</f>
        <v>23</v>
      </c>
      <c r="AN8" s="69">
        <f>AM8/29</f>
        <v>0.7931034482758621</v>
      </c>
    </row>
    <row r="9" spans="1:40" x14ac:dyDescent="0.25">
      <c r="A9">
        <v>4</v>
      </c>
      <c r="B9" t="s">
        <v>921</v>
      </c>
      <c r="C9" t="s">
        <v>1229</v>
      </c>
      <c r="D9" t="s">
        <v>1230</v>
      </c>
      <c r="E9">
        <v>1</v>
      </c>
      <c r="F9">
        <v>1</v>
      </c>
      <c r="G9">
        <v>1</v>
      </c>
      <c r="H9">
        <v>0</v>
      </c>
      <c r="I9">
        <v>1</v>
      </c>
      <c r="J9">
        <v>0</v>
      </c>
      <c r="K9" s="23">
        <f>SUM(E9:J9)</f>
        <v>4</v>
      </c>
      <c r="L9">
        <v>1</v>
      </c>
      <c r="M9">
        <v>1</v>
      </c>
      <c r="N9">
        <v>1</v>
      </c>
      <c r="O9">
        <v>1</v>
      </c>
      <c r="P9">
        <v>0</v>
      </c>
      <c r="Q9" s="23">
        <f>SUM(L9:P9)</f>
        <v>4</v>
      </c>
      <c r="R9">
        <v>1</v>
      </c>
      <c r="S9">
        <v>0</v>
      </c>
      <c r="T9" s="23">
        <f>SUM(R9:S9)</f>
        <v>1</v>
      </c>
      <c r="U9">
        <v>1</v>
      </c>
      <c r="V9">
        <v>1</v>
      </c>
      <c r="W9">
        <v>0</v>
      </c>
      <c r="X9" s="23">
        <f>SUM(U9:W9)</f>
        <v>2</v>
      </c>
      <c r="Y9">
        <v>1</v>
      </c>
      <c r="Z9">
        <v>1</v>
      </c>
      <c r="AA9">
        <v>1</v>
      </c>
      <c r="AB9">
        <v>0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 s="23">
        <f>SUM(Y9:AK9)</f>
        <v>12</v>
      </c>
      <c r="AM9" s="24">
        <f>AL9+X9+T9+Q9+K9</f>
        <v>23</v>
      </c>
      <c r="AN9" s="69">
        <f>AM9/29</f>
        <v>0.7931034482758621</v>
      </c>
    </row>
    <row r="10" spans="1:40" x14ac:dyDescent="0.25">
      <c r="A10">
        <v>5</v>
      </c>
      <c r="B10" t="s">
        <v>404</v>
      </c>
      <c r="C10" t="s">
        <v>1241</v>
      </c>
      <c r="D10" t="s">
        <v>1242</v>
      </c>
      <c r="E10">
        <v>1</v>
      </c>
      <c r="F10">
        <v>1</v>
      </c>
      <c r="G10">
        <v>0</v>
      </c>
      <c r="H10">
        <v>0</v>
      </c>
      <c r="I10">
        <v>1</v>
      </c>
      <c r="J10">
        <v>0</v>
      </c>
      <c r="K10" s="23">
        <f>SUM(E10:J10)</f>
        <v>3</v>
      </c>
      <c r="L10">
        <v>1</v>
      </c>
      <c r="M10">
        <v>1</v>
      </c>
      <c r="N10">
        <v>1</v>
      </c>
      <c r="O10">
        <v>1</v>
      </c>
      <c r="P10">
        <v>0</v>
      </c>
      <c r="Q10" s="23">
        <f>SUM(L10:P10)</f>
        <v>4</v>
      </c>
      <c r="R10">
        <v>1</v>
      </c>
      <c r="S10">
        <v>1</v>
      </c>
      <c r="T10" s="23">
        <f>SUM(R10:S10)</f>
        <v>2</v>
      </c>
      <c r="U10">
        <v>1</v>
      </c>
      <c r="V10">
        <v>1</v>
      </c>
      <c r="W10">
        <v>1</v>
      </c>
      <c r="X10" s="23">
        <f>SUM(U10:W10)</f>
        <v>3</v>
      </c>
      <c r="Y10">
        <v>1</v>
      </c>
      <c r="Z10">
        <v>1</v>
      </c>
      <c r="AA10">
        <v>0</v>
      </c>
      <c r="AB10">
        <v>0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0</v>
      </c>
      <c r="AI10">
        <v>1</v>
      </c>
      <c r="AJ10">
        <v>1</v>
      </c>
      <c r="AK10">
        <v>1</v>
      </c>
      <c r="AL10" s="23">
        <f>SUM(Y10:AK10)</f>
        <v>10</v>
      </c>
      <c r="AM10" s="24">
        <f>AL10+X10+T10+Q10+K10</f>
        <v>22</v>
      </c>
      <c r="AN10" s="69">
        <f>AM10/29</f>
        <v>0.75862068965517238</v>
      </c>
    </row>
    <row r="11" spans="1:40" x14ac:dyDescent="0.25">
      <c r="A11">
        <v>6</v>
      </c>
      <c r="B11" t="s">
        <v>899</v>
      </c>
      <c r="C11" t="s">
        <v>1245</v>
      </c>
      <c r="D11" t="s">
        <v>1246</v>
      </c>
      <c r="E11">
        <v>0</v>
      </c>
      <c r="F11">
        <v>0</v>
      </c>
      <c r="G11">
        <v>0</v>
      </c>
      <c r="H11">
        <v>0</v>
      </c>
      <c r="I11">
        <v>1</v>
      </c>
      <c r="J11">
        <v>1</v>
      </c>
      <c r="K11" s="23">
        <f>SUM(E11:J11)</f>
        <v>2</v>
      </c>
      <c r="L11">
        <v>1</v>
      </c>
      <c r="M11">
        <v>1</v>
      </c>
      <c r="N11">
        <v>1</v>
      </c>
      <c r="O11">
        <v>0</v>
      </c>
      <c r="P11">
        <v>0</v>
      </c>
      <c r="Q11" s="23">
        <f>SUM(L11:P11)</f>
        <v>3</v>
      </c>
      <c r="R11">
        <v>1</v>
      </c>
      <c r="S11">
        <v>1</v>
      </c>
      <c r="T11" s="23">
        <f>SUM(R11:S11)</f>
        <v>2</v>
      </c>
      <c r="U11">
        <v>1</v>
      </c>
      <c r="V11">
        <v>1</v>
      </c>
      <c r="W11">
        <v>0</v>
      </c>
      <c r="X11" s="23">
        <f>SUM(U11:W11)</f>
        <v>2</v>
      </c>
      <c r="Y11">
        <v>1</v>
      </c>
      <c r="Z11">
        <v>1</v>
      </c>
      <c r="AA11">
        <v>1</v>
      </c>
      <c r="AB11">
        <v>0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0</v>
      </c>
      <c r="AI11">
        <v>1</v>
      </c>
      <c r="AJ11">
        <v>1</v>
      </c>
      <c r="AK11">
        <v>0</v>
      </c>
      <c r="AL11" s="23">
        <f>SUM(Y11:AK11)</f>
        <v>10</v>
      </c>
      <c r="AM11" s="24">
        <f>AL11+X11+T11+Q11+K11</f>
        <v>19</v>
      </c>
      <c r="AN11" s="69">
        <f>AM11/29</f>
        <v>0.65517241379310343</v>
      </c>
    </row>
    <row r="12" spans="1:40" x14ac:dyDescent="0.25">
      <c r="A12">
        <v>7</v>
      </c>
      <c r="B12" t="s">
        <v>372</v>
      </c>
      <c r="C12" t="s">
        <v>1239</v>
      </c>
      <c r="D12" t="s">
        <v>1240</v>
      </c>
      <c r="E12">
        <v>0</v>
      </c>
      <c r="F12">
        <v>1</v>
      </c>
      <c r="G12">
        <v>1</v>
      </c>
      <c r="H12">
        <v>0</v>
      </c>
      <c r="I12">
        <v>0</v>
      </c>
      <c r="J12">
        <v>0</v>
      </c>
      <c r="K12" s="23">
        <f>SUM(E12:J12)</f>
        <v>2</v>
      </c>
      <c r="L12">
        <v>1</v>
      </c>
      <c r="M12">
        <v>0</v>
      </c>
      <c r="N12">
        <v>1</v>
      </c>
      <c r="O12">
        <v>0</v>
      </c>
      <c r="P12">
        <v>0</v>
      </c>
      <c r="Q12" s="23">
        <f>SUM(L12:P12)</f>
        <v>2</v>
      </c>
      <c r="R12">
        <v>0</v>
      </c>
      <c r="S12">
        <v>1</v>
      </c>
      <c r="T12" s="23">
        <f>SUM(R12:S12)</f>
        <v>1</v>
      </c>
      <c r="U12">
        <v>0</v>
      </c>
      <c r="V12">
        <v>1</v>
      </c>
      <c r="W12">
        <v>0</v>
      </c>
      <c r="X12" s="23">
        <f>SUM(U12:W12)</f>
        <v>1</v>
      </c>
      <c r="Y12">
        <v>1</v>
      </c>
      <c r="Z12">
        <v>1</v>
      </c>
      <c r="AA12">
        <v>0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1</v>
      </c>
      <c r="AH12">
        <v>0</v>
      </c>
      <c r="AI12">
        <v>1</v>
      </c>
      <c r="AJ12">
        <v>0</v>
      </c>
      <c r="AK12">
        <v>0</v>
      </c>
      <c r="AL12" s="23">
        <f>SUM(Y12:AK12)</f>
        <v>5</v>
      </c>
      <c r="AM12" s="24">
        <f>AL12+X12+T12+Q12+K12</f>
        <v>11</v>
      </c>
      <c r="AN12" s="69">
        <f>AM12/29</f>
        <v>0.37931034482758619</v>
      </c>
    </row>
    <row r="13" spans="1:40" x14ac:dyDescent="0.25">
      <c r="E13">
        <f>SUM(E6:E12)</f>
        <v>4</v>
      </c>
      <c r="F13">
        <f t="shared" ref="F13:AK13" si="0">SUM(F6:F12)</f>
        <v>6</v>
      </c>
      <c r="G13">
        <f t="shared" si="0"/>
        <v>4</v>
      </c>
      <c r="H13">
        <f t="shared" si="0"/>
        <v>1</v>
      </c>
      <c r="I13">
        <f t="shared" si="0"/>
        <v>5</v>
      </c>
      <c r="J13">
        <f t="shared" si="0"/>
        <v>2</v>
      </c>
      <c r="L13">
        <f t="shared" si="0"/>
        <v>7</v>
      </c>
      <c r="M13">
        <f t="shared" si="0"/>
        <v>6</v>
      </c>
      <c r="N13">
        <f t="shared" si="0"/>
        <v>7</v>
      </c>
      <c r="O13">
        <f t="shared" si="0"/>
        <v>3</v>
      </c>
      <c r="P13">
        <f t="shared" si="0"/>
        <v>1</v>
      </c>
      <c r="R13">
        <f t="shared" si="0"/>
        <v>6</v>
      </c>
      <c r="S13">
        <f t="shared" si="0"/>
        <v>6</v>
      </c>
      <c r="U13">
        <f t="shared" si="0"/>
        <v>6</v>
      </c>
      <c r="V13">
        <f t="shared" si="0"/>
        <v>7</v>
      </c>
      <c r="W13">
        <f t="shared" si="0"/>
        <v>4</v>
      </c>
      <c r="Y13">
        <f t="shared" si="0"/>
        <v>7</v>
      </c>
      <c r="Z13">
        <f t="shared" si="0"/>
        <v>7</v>
      </c>
      <c r="AA13">
        <f t="shared" si="0"/>
        <v>5</v>
      </c>
      <c r="AB13">
        <f t="shared" si="0"/>
        <v>2</v>
      </c>
      <c r="AC13">
        <f t="shared" si="0"/>
        <v>6</v>
      </c>
      <c r="AD13">
        <f t="shared" si="0"/>
        <v>6</v>
      </c>
      <c r="AE13">
        <f t="shared" si="0"/>
        <v>7</v>
      </c>
      <c r="AF13">
        <f t="shared" si="0"/>
        <v>6</v>
      </c>
      <c r="AG13">
        <f t="shared" si="0"/>
        <v>7</v>
      </c>
      <c r="AH13">
        <f t="shared" si="0"/>
        <v>3</v>
      </c>
      <c r="AI13">
        <f t="shared" si="0"/>
        <v>7</v>
      </c>
      <c r="AJ13">
        <f t="shared" si="0"/>
        <v>6</v>
      </c>
      <c r="AK13">
        <f t="shared" si="0"/>
        <v>3</v>
      </c>
    </row>
    <row r="14" spans="1:40" x14ac:dyDescent="0.25">
      <c r="E14" s="69">
        <f>E13/7</f>
        <v>0.5714285714285714</v>
      </c>
      <c r="F14" s="69">
        <f t="shared" ref="F14:AK14" si="1">F13/7</f>
        <v>0.8571428571428571</v>
      </c>
      <c r="G14" s="69">
        <f t="shared" si="1"/>
        <v>0.5714285714285714</v>
      </c>
      <c r="H14" s="69">
        <f t="shared" si="1"/>
        <v>0.14285714285714285</v>
      </c>
      <c r="I14" s="69">
        <f t="shared" si="1"/>
        <v>0.7142857142857143</v>
      </c>
      <c r="J14" s="69">
        <f t="shared" si="1"/>
        <v>0.2857142857142857</v>
      </c>
      <c r="K14" s="69"/>
      <c r="L14" s="69">
        <f t="shared" si="1"/>
        <v>1</v>
      </c>
      <c r="M14" s="69">
        <f t="shared" si="1"/>
        <v>0.8571428571428571</v>
      </c>
      <c r="N14" s="69">
        <f t="shared" si="1"/>
        <v>1</v>
      </c>
      <c r="O14" s="69">
        <f t="shared" si="1"/>
        <v>0.42857142857142855</v>
      </c>
      <c r="P14" s="69">
        <f t="shared" si="1"/>
        <v>0.14285714285714285</v>
      </c>
      <c r="Q14" s="69"/>
      <c r="R14" s="69">
        <f t="shared" si="1"/>
        <v>0.8571428571428571</v>
      </c>
      <c r="S14" s="69">
        <f t="shared" si="1"/>
        <v>0.8571428571428571</v>
      </c>
      <c r="T14" s="69"/>
      <c r="U14" s="69">
        <f t="shared" si="1"/>
        <v>0.8571428571428571</v>
      </c>
      <c r="V14" s="69">
        <f t="shared" si="1"/>
        <v>1</v>
      </c>
      <c r="W14" s="69">
        <f t="shared" si="1"/>
        <v>0.5714285714285714</v>
      </c>
      <c r="X14" s="69"/>
      <c r="Y14" s="69">
        <f t="shared" si="1"/>
        <v>1</v>
      </c>
      <c r="Z14" s="69">
        <f t="shared" si="1"/>
        <v>1</v>
      </c>
      <c r="AA14" s="69">
        <f t="shared" si="1"/>
        <v>0.7142857142857143</v>
      </c>
      <c r="AB14" s="69">
        <f t="shared" si="1"/>
        <v>0.2857142857142857</v>
      </c>
      <c r="AC14" s="69">
        <f t="shared" si="1"/>
        <v>0.8571428571428571</v>
      </c>
      <c r="AD14" s="69">
        <f t="shared" si="1"/>
        <v>0.8571428571428571</v>
      </c>
      <c r="AE14" s="69">
        <f t="shared" si="1"/>
        <v>1</v>
      </c>
      <c r="AF14" s="69">
        <f t="shared" si="1"/>
        <v>0.8571428571428571</v>
      </c>
      <c r="AG14" s="69">
        <f t="shared" si="1"/>
        <v>1</v>
      </c>
      <c r="AH14" s="69">
        <f t="shared" si="1"/>
        <v>0.42857142857142855</v>
      </c>
      <c r="AI14" s="69">
        <f t="shared" si="1"/>
        <v>1</v>
      </c>
      <c r="AJ14" s="69">
        <f t="shared" si="1"/>
        <v>0.8571428571428571</v>
      </c>
      <c r="AK14" s="69">
        <f t="shared" si="1"/>
        <v>0.42857142857142855</v>
      </c>
    </row>
  </sheetData>
  <autoFilter ref="A5:AN5">
    <sortState ref="A6:AN12">
      <sortCondition descending="1" ref="AN5"/>
    </sortState>
  </autoFilter>
  <mergeCells count="20">
    <mergeCell ref="Y1:AK1"/>
    <mergeCell ref="AL1:AL4"/>
    <mergeCell ref="AM1:AM4"/>
    <mergeCell ref="E2:J2"/>
    <mergeCell ref="L2:P2"/>
    <mergeCell ref="R2:S2"/>
    <mergeCell ref="U2:W2"/>
    <mergeCell ref="Y2:AK2"/>
    <mergeCell ref="L1:P1"/>
    <mergeCell ref="Q1:Q4"/>
    <mergeCell ref="R1:S1"/>
    <mergeCell ref="T1:T4"/>
    <mergeCell ref="U1:W1"/>
    <mergeCell ref="X1:X4"/>
    <mergeCell ref="K1:K4"/>
    <mergeCell ref="A1:A4"/>
    <mergeCell ref="B1:B4"/>
    <mergeCell ref="C1:C4"/>
    <mergeCell ref="D1:D4"/>
    <mergeCell ref="E1:J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L7"/>
  <sheetViews>
    <sheetView topLeftCell="A4" workbookViewId="0">
      <selection activeCell="V6" sqref="V6:V7"/>
    </sheetView>
  </sheetViews>
  <sheetFormatPr defaultRowHeight="15" x14ac:dyDescent="0.25"/>
  <cols>
    <col min="1" max="1" width="5.7109375" customWidth="1"/>
    <col min="2" max="2" width="34.140625" customWidth="1"/>
    <col min="3" max="3" width="31" customWidth="1"/>
    <col min="4" max="4" width="44.140625" customWidth="1"/>
    <col min="5" max="10" width="15.7109375" customWidth="1"/>
    <col min="11" max="11" width="11.42578125" customWidth="1"/>
    <col min="12" max="15" width="15.7109375" customWidth="1"/>
    <col min="16" max="16" width="11.42578125" customWidth="1"/>
    <col min="17" max="17" width="15.7109375" customWidth="1"/>
    <col min="18" max="18" width="11.42578125" customWidth="1"/>
    <col min="19" max="21" width="15.7109375" customWidth="1"/>
    <col min="22" max="22" width="11.42578125" customWidth="1"/>
    <col min="23" max="35" width="15.7109375" customWidth="1"/>
    <col min="36" max="37" width="11.42578125" customWidth="1"/>
  </cols>
  <sheetData>
    <row r="1" spans="1:38" x14ac:dyDescent="0.25">
      <c r="A1" s="31" t="s">
        <v>0</v>
      </c>
      <c r="B1" s="32" t="s">
        <v>6</v>
      </c>
      <c r="C1" s="31" t="s">
        <v>1</v>
      </c>
      <c r="D1" s="34" t="s">
        <v>69</v>
      </c>
      <c r="E1" s="36" t="s">
        <v>2</v>
      </c>
      <c r="F1" s="37"/>
      <c r="G1" s="37"/>
      <c r="H1" s="37"/>
      <c r="I1" s="37"/>
      <c r="J1" s="37"/>
      <c r="K1" s="50" t="s">
        <v>3</v>
      </c>
      <c r="L1" s="34" t="s">
        <v>26</v>
      </c>
      <c r="M1" s="34"/>
      <c r="N1" s="34"/>
      <c r="O1" s="34"/>
      <c r="P1" s="40" t="s">
        <v>3</v>
      </c>
      <c r="Q1" s="11" t="s">
        <v>28</v>
      </c>
      <c r="R1" s="40" t="s">
        <v>3</v>
      </c>
      <c r="S1" s="47" t="s">
        <v>34</v>
      </c>
      <c r="T1" s="48"/>
      <c r="U1" s="49"/>
      <c r="V1" s="40" t="s">
        <v>3</v>
      </c>
      <c r="W1" s="31" t="s">
        <v>67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40" t="s">
        <v>3</v>
      </c>
      <c r="AK1" s="42" t="s">
        <v>68</v>
      </c>
    </row>
    <row r="2" spans="1:38" ht="45" customHeight="1" x14ac:dyDescent="0.25">
      <c r="A2" s="31"/>
      <c r="B2" s="33"/>
      <c r="C2" s="31"/>
      <c r="D2" s="34"/>
      <c r="E2" s="38" t="s">
        <v>85</v>
      </c>
      <c r="F2" s="39"/>
      <c r="G2" s="39"/>
      <c r="H2" s="39"/>
      <c r="I2" s="39"/>
      <c r="J2" s="39"/>
      <c r="K2" s="50"/>
      <c r="L2" s="55" t="s">
        <v>86</v>
      </c>
      <c r="M2" s="55"/>
      <c r="N2" s="55"/>
      <c r="O2" s="55"/>
      <c r="P2" s="40"/>
      <c r="Q2" s="10" t="s">
        <v>92</v>
      </c>
      <c r="R2" s="40"/>
      <c r="S2" s="44" t="s">
        <v>38</v>
      </c>
      <c r="T2" s="45"/>
      <c r="U2" s="46"/>
      <c r="V2" s="40"/>
      <c r="W2" s="56" t="s">
        <v>98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40"/>
      <c r="AK2" s="42"/>
    </row>
    <row r="3" spans="1:38" x14ac:dyDescent="0.25">
      <c r="A3" s="31"/>
      <c r="B3" s="33"/>
      <c r="C3" s="31"/>
      <c r="D3" s="34"/>
      <c r="E3" s="1" t="s">
        <v>4</v>
      </c>
      <c r="F3" s="1" t="s">
        <v>5</v>
      </c>
      <c r="G3" s="1" t="s">
        <v>7</v>
      </c>
      <c r="H3" s="1" t="s">
        <v>8</v>
      </c>
      <c r="I3" s="1" t="s">
        <v>9</v>
      </c>
      <c r="J3" s="1" t="s">
        <v>10</v>
      </c>
      <c r="K3" s="50"/>
      <c r="L3" s="1" t="s">
        <v>17</v>
      </c>
      <c r="M3" s="1" t="s">
        <v>18</v>
      </c>
      <c r="N3" s="1" t="s">
        <v>19</v>
      </c>
      <c r="O3" s="1" t="s">
        <v>20</v>
      </c>
      <c r="P3" s="40"/>
      <c r="Q3" s="1" t="s">
        <v>29</v>
      </c>
      <c r="R3" s="40"/>
      <c r="S3" s="1" t="s">
        <v>35</v>
      </c>
      <c r="T3" s="1" t="s">
        <v>36</v>
      </c>
      <c r="U3" s="1" t="s">
        <v>37</v>
      </c>
      <c r="V3" s="40"/>
      <c r="W3" s="1" t="s">
        <v>42</v>
      </c>
      <c r="X3" s="1" t="s">
        <v>43</v>
      </c>
      <c r="Y3" s="1" t="s">
        <v>44</v>
      </c>
      <c r="Z3" s="1" t="s">
        <v>45</v>
      </c>
      <c r="AA3" s="1" t="s">
        <v>46</v>
      </c>
      <c r="AB3" s="1" t="s">
        <v>47</v>
      </c>
      <c r="AC3" s="1" t="s">
        <v>48</v>
      </c>
      <c r="AD3" s="1" t="s">
        <v>49</v>
      </c>
      <c r="AE3" s="1" t="s">
        <v>50</v>
      </c>
      <c r="AF3" s="1" t="s">
        <v>51</v>
      </c>
      <c r="AG3" s="1" t="s">
        <v>52</v>
      </c>
      <c r="AH3" s="1" t="s">
        <v>53</v>
      </c>
      <c r="AI3" s="1" t="s">
        <v>54</v>
      </c>
      <c r="AJ3" s="40"/>
      <c r="AK3" s="42"/>
    </row>
    <row r="4" spans="1:38" ht="252.75" customHeight="1" x14ac:dyDescent="0.25">
      <c r="A4" s="31"/>
      <c r="B4" s="54"/>
      <c r="C4" s="31"/>
      <c r="D4" s="34"/>
      <c r="E4" s="1" t="s">
        <v>14</v>
      </c>
      <c r="F4" s="16" t="s">
        <v>15</v>
      </c>
      <c r="G4" s="1" t="s">
        <v>104</v>
      </c>
      <c r="H4" s="1" t="s">
        <v>105</v>
      </c>
      <c r="I4" s="1" t="s">
        <v>83</v>
      </c>
      <c r="J4" s="1" t="s">
        <v>106</v>
      </c>
      <c r="K4" s="50"/>
      <c r="L4" s="3" t="s">
        <v>87</v>
      </c>
      <c r="M4" s="3" t="s">
        <v>27</v>
      </c>
      <c r="N4" s="3" t="s">
        <v>88</v>
      </c>
      <c r="O4" s="3" t="s">
        <v>89</v>
      </c>
      <c r="P4" s="40"/>
      <c r="Q4" s="3" t="s">
        <v>93</v>
      </c>
      <c r="R4" s="40"/>
      <c r="S4" s="3" t="s">
        <v>39</v>
      </c>
      <c r="T4" s="3" t="s">
        <v>40</v>
      </c>
      <c r="U4" s="3" t="s">
        <v>41</v>
      </c>
      <c r="V4" s="40"/>
      <c r="W4" s="9" t="s">
        <v>57</v>
      </c>
      <c r="X4" s="9" t="s">
        <v>99</v>
      </c>
      <c r="Y4" s="9" t="s">
        <v>100</v>
      </c>
      <c r="Z4" s="9" t="s">
        <v>59</v>
      </c>
      <c r="AA4" s="9" t="s">
        <v>101</v>
      </c>
      <c r="AB4" s="9" t="s">
        <v>60</v>
      </c>
      <c r="AC4" s="9" t="s">
        <v>61</v>
      </c>
      <c r="AD4" s="9" t="s">
        <v>102</v>
      </c>
      <c r="AE4" s="9" t="s">
        <v>62</v>
      </c>
      <c r="AF4" s="9" t="s">
        <v>108</v>
      </c>
      <c r="AG4" s="9" t="s">
        <v>64</v>
      </c>
      <c r="AH4" s="9" t="s">
        <v>65</v>
      </c>
      <c r="AI4" s="9" t="s">
        <v>66</v>
      </c>
      <c r="AJ4" s="40"/>
      <c r="AK4" s="42"/>
      <c r="AL4" s="65" t="s">
        <v>2024</v>
      </c>
    </row>
    <row r="5" spans="1:38" x14ac:dyDescent="0.25">
      <c r="A5" s="18">
        <v>1</v>
      </c>
      <c r="B5" s="19" t="s">
        <v>896</v>
      </c>
      <c r="C5" s="19" t="s">
        <v>1249</v>
      </c>
      <c r="D5" s="19" t="s">
        <v>1250</v>
      </c>
      <c r="E5" s="19">
        <v>1</v>
      </c>
      <c r="F5" s="19">
        <v>1</v>
      </c>
      <c r="G5" s="19">
        <v>1</v>
      </c>
      <c r="H5" s="19">
        <v>0</v>
      </c>
      <c r="I5" s="19">
        <v>1</v>
      </c>
      <c r="J5" s="19">
        <v>1</v>
      </c>
      <c r="K5" s="70">
        <f>SUM(E5:J5)</f>
        <v>5</v>
      </c>
      <c r="L5" s="19">
        <v>1</v>
      </c>
      <c r="M5" s="19">
        <v>1</v>
      </c>
      <c r="N5" s="19">
        <v>1</v>
      </c>
      <c r="O5" s="19">
        <v>1</v>
      </c>
      <c r="P5" s="70">
        <f>SUM(L5:O5)</f>
        <v>4</v>
      </c>
      <c r="Q5" s="19">
        <v>1</v>
      </c>
      <c r="R5" s="70">
        <f>SUM(Q5)</f>
        <v>1</v>
      </c>
      <c r="S5" s="19">
        <v>1</v>
      </c>
      <c r="T5" s="19">
        <v>1</v>
      </c>
      <c r="U5" s="19">
        <v>1</v>
      </c>
      <c r="V5" s="70">
        <f>SUM(S5:U5)</f>
        <v>3</v>
      </c>
      <c r="W5" s="19">
        <v>0</v>
      </c>
      <c r="X5" s="19">
        <v>1</v>
      </c>
      <c r="Y5" s="19">
        <v>0</v>
      </c>
      <c r="Z5" s="19">
        <v>0</v>
      </c>
      <c r="AA5" s="19">
        <v>1</v>
      </c>
      <c r="AB5" s="19">
        <v>0</v>
      </c>
      <c r="AC5" s="19">
        <v>1</v>
      </c>
      <c r="AD5" s="19">
        <v>0</v>
      </c>
      <c r="AE5" s="19">
        <v>1</v>
      </c>
      <c r="AF5" s="19">
        <v>0</v>
      </c>
      <c r="AG5" s="19">
        <v>1</v>
      </c>
      <c r="AH5" s="19">
        <v>1</v>
      </c>
      <c r="AI5" s="19">
        <v>0</v>
      </c>
      <c r="AJ5" s="70">
        <f>SUM(W5:AI5)</f>
        <v>6</v>
      </c>
      <c r="AK5" s="20">
        <f>AJ5+V5+R5+P5+K5</f>
        <v>19</v>
      </c>
      <c r="AL5" s="69">
        <f>AK5/27</f>
        <v>0.70370370370370372</v>
      </c>
    </row>
    <row r="6" spans="1:38" x14ac:dyDescent="0.25">
      <c r="E6">
        <f>SUM(E5)</f>
        <v>1</v>
      </c>
      <c r="F6">
        <f t="shared" ref="F6:AI6" si="0">SUM(F5)</f>
        <v>1</v>
      </c>
      <c r="G6">
        <f t="shared" si="0"/>
        <v>1</v>
      </c>
      <c r="H6">
        <f t="shared" si="0"/>
        <v>0</v>
      </c>
      <c r="I6">
        <f t="shared" si="0"/>
        <v>1</v>
      </c>
      <c r="J6">
        <f t="shared" si="0"/>
        <v>1</v>
      </c>
      <c r="L6">
        <f t="shared" si="0"/>
        <v>1</v>
      </c>
      <c r="M6">
        <f t="shared" si="0"/>
        <v>1</v>
      </c>
      <c r="N6">
        <f t="shared" si="0"/>
        <v>1</v>
      </c>
      <c r="O6">
        <f t="shared" si="0"/>
        <v>1</v>
      </c>
      <c r="Q6">
        <f t="shared" si="0"/>
        <v>1</v>
      </c>
      <c r="S6">
        <f t="shared" si="0"/>
        <v>1</v>
      </c>
      <c r="T6">
        <f t="shared" si="0"/>
        <v>1</v>
      </c>
      <c r="U6">
        <f t="shared" si="0"/>
        <v>1</v>
      </c>
      <c r="W6">
        <f t="shared" si="0"/>
        <v>0</v>
      </c>
      <c r="X6">
        <f t="shared" si="0"/>
        <v>1</v>
      </c>
      <c r="Y6">
        <f t="shared" si="0"/>
        <v>0</v>
      </c>
      <c r="Z6">
        <f t="shared" si="0"/>
        <v>0</v>
      </c>
      <c r="AA6">
        <f t="shared" si="0"/>
        <v>1</v>
      </c>
      <c r="AB6">
        <f t="shared" si="0"/>
        <v>0</v>
      </c>
      <c r="AC6">
        <f t="shared" si="0"/>
        <v>1</v>
      </c>
      <c r="AD6">
        <f t="shared" si="0"/>
        <v>0</v>
      </c>
      <c r="AE6">
        <f t="shared" si="0"/>
        <v>1</v>
      </c>
      <c r="AF6">
        <f t="shared" si="0"/>
        <v>0</v>
      </c>
      <c r="AG6">
        <f t="shared" si="0"/>
        <v>1</v>
      </c>
      <c r="AH6">
        <f t="shared" si="0"/>
        <v>1</v>
      </c>
      <c r="AI6">
        <f t="shared" si="0"/>
        <v>0</v>
      </c>
    </row>
    <row r="7" spans="1:38" x14ac:dyDescent="0.25">
      <c r="E7" s="68">
        <f>E6/1</f>
        <v>1</v>
      </c>
      <c r="F7" s="68">
        <f t="shared" ref="F7:AI7" si="1">F6/1</f>
        <v>1</v>
      </c>
      <c r="G7" s="68">
        <f t="shared" si="1"/>
        <v>1</v>
      </c>
      <c r="H7" s="68">
        <f t="shared" si="1"/>
        <v>0</v>
      </c>
      <c r="I7" s="68">
        <f t="shared" si="1"/>
        <v>1</v>
      </c>
      <c r="J7" s="68">
        <f t="shared" si="1"/>
        <v>1</v>
      </c>
      <c r="K7" s="68"/>
      <c r="L7" s="68">
        <f t="shared" si="1"/>
        <v>1</v>
      </c>
      <c r="M7" s="68">
        <f t="shared" si="1"/>
        <v>1</v>
      </c>
      <c r="N7" s="68">
        <f t="shared" si="1"/>
        <v>1</v>
      </c>
      <c r="O7" s="68">
        <f t="shared" si="1"/>
        <v>1</v>
      </c>
      <c r="P7" s="68"/>
      <c r="Q7" s="68">
        <f t="shared" si="1"/>
        <v>1</v>
      </c>
      <c r="R7" s="68"/>
      <c r="S7" s="68">
        <f t="shared" si="1"/>
        <v>1</v>
      </c>
      <c r="T7" s="68">
        <f t="shared" si="1"/>
        <v>1</v>
      </c>
      <c r="U7" s="68">
        <f t="shared" si="1"/>
        <v>1</v>
      </c>
      <c r="V7" s="68"/>
      <c r="W7" s="68">
        <f t="shared" si="1"/>
        <v>0</v>
      </c>
      <c r="X7" s="68">
        <f t="shared" si="1"/>
        <v>1</v>
      </c>
      <c r="Y7" s="68">
        <f t="shared" si="1"/>
        <v>0</v>
      </c>
      <c r="Z7" s="68">
        <f t="shared" si="1"/>
        <v>0</v>
      </c>
      <c r="AA7" s="68">
        <f t="shared" si="1"/>
        <v>1</v>
      </c>
      <c r="AB7" s="68">
        <f t="shared" si="1"/>
        <v>0</v>
      </c>
      <c r="AC7" s="68">
        <f t="shared" si="1"/>
        <v>1</v>
      </c>
      <c r="AD7" s="68">
        <f t="shared" si="1"/>
        <v>0</v>
      </c>
      <c r="AE7" s="68">
        <f t="shared" si="1"/>
        <v>1</v>
      </c>
      <c r="AF7" s="68">
        <f t="shared" si="1"/>
        <v>0</v>
      </c>
      <c r="AG7" s="68">
        <f t="shared" si="1"/>
        <v>1</v>
      </c>
      <c r="AH7" s="68">
        <f t="shared" si="1"/>
        <v>1</v>
      </c>
      <c r="AI7" s="68">
        <f t="shared" si="1"/>
        <v>0</v>
      </c>
    </row>
  </sheetData>
  <mergeCells count="18">
    <mergeCell ref="W1:AI1"/>
    <mergeCell ref="AJ1:AJ4"/>
    <mergeCell ref="AK1:AK4"/>
    <mergeCell ref="E2:J2"/>
    <mergeCell ref="L2:O2"/>
    <mergeCell ref="S2:U2"/>
    <mergeCell ref="W2:AI2"/>
    <mergeCell ref="L1:O1"/>
    <mergeCell ref="P1:P4"/>
    <mergeCell ref="R1:R4"/>
    <mergeCell ref="S1:U1"/>
    <mergeCell ref="V1:V4"/>
    <mergeCell ref="K1:K4"/>
    <mergeCell ref="A1:A4"/>
    <mergeCell ref="B1:B4"/>
    <mergeCell ref="C1:C4"/>
    <mergeCell ref="D1:D4"/>
    <mergeCell ref="E1:J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J8"/>
  <sheetViews>
    <sheetView topLeftCell="A4" workbookViewId="0">
      <selection activeCell="K7" sqref="K7:K8"/>
    </sheetView>
  </sheetViews>
  <sheetFormatPr defaultRowHeight="15" x14ac:dyDescent="0.25"/>
  <cols>
    <col min="1" max="1" width="5.7109375" customWidth="1"/>
    <col min="2" max="2" width="34.140625" customWidth="1"/>
    <col min="3" max="3" width="31" customWidth="1"/>
    <col min="4" max="4" width="44.140625" customWidth="1"/>
    <col min="5" max="10" width="15.7109375" customWidth="1"/>
    <col min="11" max="11" width="11.42578125" customWidth="1"/>
    <col min="12" max="14" width="15.7109375" customWidth="1"/>
    <col min="15" max="15" width="11.42578125" customWidth="1"/>
    <col min="16" max="16" width="15.7109375" customWidth="1"/>
    <col min="17" max="17" width="11.42578125" customWidth="1"/>
    <col min="18" max="20" width="15.7109375" customWidth="1"/>
    <col min="21" max="21" width="11.42578125" customWidth="1"/>
    <col min="22" max="33" width="15.7109375" customWidth="1"/>
    <col min="34" max="35" width="11.42578125" customWidth="1"/>
  </cols>
  <sheetData>
    <row r="1" spans="1:36" x14ac:dyDescent="0.25">
      <c r="A1" s="31" t="s">
        <v>0</v>
      </c>
      <c r="B1" s="32" t="s">
        <v>6</v>
      </c>
      <c r="C1" s="31" t="s">
        <v>1</v>
      </c>
      <c r="D1" s="34" t="s">
        <v>69</v>
      </c>
      <c r="E1" s="36" t="s">
        <v>2</v>
      </c>
      <c r="F1" s="37"/>
      <c r="G1" s="37"/>
      <c r="H1" s="37"/>
      <c r="I1" s="37"/>
      <c r="J1" s="37"/>
      <c r="K1" s="50" t="s">
        <v>3</v>
      </c>
      <c r="L1" s="34" t="s">
        <v>26</v>
      </c>
      <c r="M1" s="34"/>
      <c r="N1" s="34"/>
      <c r="O1" s="40" t="s">
        <v>3</v>
      </c>
      <c r="P1" s="11" t="s">
        <v>28</v>
      </c>
      <c r="Q1" s="40" t="s">
        <v>3</v>
      </c>
      <c r="R1" s="47" t="s">
        <v>34</v>
      </c>
      <c r="S1" s="48"/>
      <c r="T1" s="49"/>
      <c r="U1" s="40" t="s">
        <v>3</v>
      </c>
      <c r="V1" s="31" t="s">
        <v>67</v>
      </c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40" t="s">
        <v>3</v>
      </c>
      <c r="AI1" s="42" t="s">
        <v>68</v>
      </c>
    </row>
    <row r="2" spans="1:36" ht="45" customHeight="1" x14ac:dyDescent="0.25">
      <c r="A2" s="31"/>
      <c r="B2" s="33"/>
      <c r="C2" s="31"/>
      <c r="D2" s="34"/>
      <c r="E2" s="38" t="s">
        <v>85</v>
      </c>
      <c r="F2" s="39"/>
      <c r="G2" s="39"/>
      <c r="H2" s="39"/>
      <c r="I2" s="39"/>
      <c r="J2" s="39"/>
      <c r="K2" s="50"/>
      <c r="L2" s="55" t="s">
        <v>86</v>
      </c>
      <c r="M2" s="55"/>
      <c r="N2" s="55"/>
      <c r="O2" s="40"/>
      <c r="P2" s="10" t="s">
        <v>92</v>
      </c>
      <c r="Q2" s="40"/>
      <c r="R2" s="44" t="s">
        <v>38</v>
      </c>
      <c r="S2" s="45"/>
      <c r="T2" s="46"/>
      <c r="U2" s="40"/>
      <c r="V2" s="56" t="s">
        <v>98</v>
      </c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40"/>
      <c r="AI2" s="42"/>
    </row>
    <row r="3" spans="1:36" x14ac:dyDescent="0.25">
      <c r="A3" s="31"/>
      <c r="B3" s="33"/>
      <c r="C3" s="31"/>
      <c r="D3" s="34"/>
      <c r="E3" s="1" t="s">
        <v>4</v>
      </c>
      <c r="F3" s="1" t="s">
        <v>5</v>
      </c>
      <c r="G3" s="1" t="s">
        <v>7</v>
      </c>
      <c r="H3" s="1" t="s">
        <v>8</v>
      </c>
      <c r="I3" s="1" t="s">
        <v>9</v>
      </c>
      <c r="J3" s="1" t="s">
        <v>10</v>
      </c>
      <c r="K3" s="50"/>
      <c r="L3" s="1" t="s">
        <v>17</v>
      </c>
      <c r="M3" s="1" t="s">
        <v>18</v>
      </c>
      <c r="N3" s="1" t="s">
        <v>19</v>
      </c>
      <c r="O3" s="40"/>
      <c r="P3" s="1" t="s">
        <v>29</v>
      </c>
      <c r="Q3" s="40"/>
      <c r="R3" s="1" t="s">
        <v>35</v>
      </c>
      <c r="S3" s="1" t="s">
        <v>36</v>
      </c>
      <c r="T3" s="1" t="s">
        <v>37</v>
      </c>
      <c r="U3" s="40"/>
      <c r="V3" s="1" t="s">
        <v>42</v>
      </c>
      <c r="W3" s="1" t="s">
        <v>43</v>
      </c>
      <c r="X3" s="1" t="s">
        <v>45</v>
      </c>
      <c r="Y3" s="1" t="s">
        <v>46</v>
      </c>
      <c r="Z3" s="1" t="s">
        <v>47</v>
      </c>
      <c r="AA3" s="1" t="s">
        <v>48</v>
      </c>
      <c r="AB3" s="1" t="s">
        <v>49</v>
      </c>
      <c r="AC3" s="1" t="s">
        <v>50</v>
      </c>
      <c r="AD3" s="1" t="s">
        <v>51</v>
      </c>
      <c r="AE3" s="1" t="s">
        <v>52</v>
      </c>
      <c r="AF3" s="1" t="s">
        <v>53</v>
      </c>
      <c r="AG3" s="1" t="s">
        <v>54</v>
      </c>
      <c r="AH3" s="40"/>
      <c r="AI3" s="42"/>
    </row>
    <row r="4" spans="1:36" ht="254.25" customHeight="1" x14ac:dyDescent="0.25">
      <c r="A4" s="31"/>
      <c r="B4" s="54"/>
      <c r="C4" s="31"/>
      <c r="D4" s="34"/>
      <c r="E4" s="1" t="s">
        <v>14</v>
      </c>
      <c r="F4" s="16" t="s">
        <v>15</v>
      </c>
      <c r="G4" s="1" t="s">
        <v>104</v>
      </c>
      <c r="H4" s="1" t="s">
        <v>105</v>
      </c>
      <c r="I4" s="1" t="s">
        <v>83</v>
      </c>
      <c r="J4" s="1" t="s">
        <v>106</v>
      </c>
      <c r="K4" s="50"/>
      <c r="L4" s="3" t="s">
        <v>87</v>
      </c>
      <c r="M4" s="3" t="s">
        <v>27</v>
      </c>
      <c r="N4" s="3" t="s">
        <v>88</v>
      </c>
      <c r="O4" s="40"/>
      <c r="P4" s="3" t="s">
        <v>93</v>
      </c>
      <c r="Q4" s="40"/>
      <c r="R4" s="3" t="s">
        <v>39</v>
      </c>
      <c r="S4" s="3" t="s">
        <v>40</v>
      </c>
      <c r="T4" s="3" t="s">
        <v>41</v>
      </c>
      <c r="U4" s="40"/>
      <c r="V4" s="9" t="s">
        <v>57</v>
      </c>
      <c r="W4" s="9" t="s">
        <v>99</v>
      </c>
      <c r="X4" s="9" t="s">
        <v>59</v>
      </c>
      <c r="Y4" s="9" t="s">
        <v>101</v>
      </c>
      <c r="Z4" s="9" t="s">
        <v>60</v>
      </c>
      <c r="AA4" s="9" t="s">
        <v>61</v>
      </c>
      <c r="AB4" s="9" t="s">
        <v>102</v>
      </c>
      <c r="AC4" s="9" t="s">
        <v>62</v>
      </c>
      <c r="AD4" s="9" t="s">
        <v>108</v>
      </c>
      <c r="AE4" s="9" t="s">
        <v>64</v>
      </c>
      <c r="AF4" s="9" t="s">
        <v>65</v>
      </c>
      <c r="AG4" s="9" t="s">
        <v>66</v>
      </c>
      <c r="AH4" s="40"/>
      <c r="AI4" s="42"/>
      <c r="AJ4" s="65" t="s">
        <v>2024</v>
      </c>
    </row>
    <row r="5" spans="1:36" x14ac:dyDescent="0.25">
      <c r="A5">
        <v>1</v>
      </c>
      <c r="B5" t="s">
        <v>948</v>
      </c>
      <c r="C5" t="s">
        <v>1251</v>
      </c>
      <c r="D5" t="s">
        <v>1252</v>
      </c>
      <c r="E5">
        <v>0</v>
      </c>
      <c r="F5">
        <v>1</v>
      </c>
      <c r="G5">
        <v>1</v>
      </c>
      <c r="H5">
        <v>0</v>
      </c>
      <c r="I5">
        <v>1</v>
      </c>
      <c r="J5">
        <v>0</v>
      </c>
      <c r="K5" s="23">
        <f>SUM(E5:J5)</f>
        <v>3</v>
      </c>
      <c r="L5">
        <v>1</v>
      </c>
      <c r="M5">
        <v>1</v>
      </c>
      <c r="N5">
        <v>0</v>
      </c>
      <c r="O5" s="23">
        <f>SUM(L5:N5)</f>
        <v>2</v>
      </c>
      <c r="P5">
        <v>1</v>
      </c>
      <c r="Q5" s="23">
        <f>SUM(P5)</f>
        <v>1</v>
      </c>
      <c r="R5">
        <v>1</v>
      </c>
      <c r="S5">
        <v>1</v>
      </c>
      <c r="T5">
        <v>1</v>
      </c>
      <c r="U5" s="23">
        <f>SUM(R5:T5)</f>
        <v>3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0</v>
      </c>
      <c r="AE5">
        <v>1</v>
      </c>
      <c r="AF5">
        <v>1</v>
      </c>
      <c r="AG5">
        <v>0</v>
      </c>
      <c r="AH5" s="23">
        <f>SUM(V5:AG5)</f>
        <v>10</v>
      </c>
      <c r="AI5" s="24">
        <f>AH5+U5+Q5+O5+K5</f>
        <v>19</v>
      </c>
      <c r="AJ5" s="69">
        <f>AI5/25</f>
        <v>0.76</v>
      </c>
    </row>
    <row r="6" spans="1:36" x14ac:dyDescent="0.25">
      <c r="A6">
        <v>2</v>
      </c>
      <c r="B6" t="s">
        <v>948</v>
      </c>
      <c r="C6" t="s">
        <v>2020</v>
      </c>
      <c r="D6" t="s">
        <v>2021</v>
      </c>
      <c r="E6">
        <v>0</v>
      </c>
      <c r="F6">
        <v>1</v>
      </c>
      <c r="G6">
        <v>0</v>
      </c>
      <c r="H6">
        <v>0</v>
      </c>
      <c r="I6">
        <v>1</v>
      </c>
      <c r="J6">
        <v>0</v>
      </c>
      <c r="K6" s="23">
        <f>SUM(E6:J6)</f>
        <v>2</v>
      </c>
      <c r="L6">
        <v>1</v>
      </c>
      <c r="M6">
        <v>1</v>
      </c>
      <c r="N6">
        <v>0</v>
      </c>
      <c r="O6" s="23">
        <f>SUM(L6:N6)</f>
        <v>2</v>
      </c>
      <c r="P6">
        <v>1</v>
      </c>
      <c r="Q6" s="23">
        <f>SUM(P6)</f>
        <v>1</v>
      </c>
      <c r="R6">
        <v>0</v>
      </c>
      <c r="S6">
        <v>0</v>
      </c>
      <c r="T6">
        <v>0</v>
      </c>
      <c r="U6" s="23">
        <f>SUM(R6:T6)</f>
        <v>0</v>
      </c>
      <c r="V6">
        <v>1</v>
      </c>
      <c r="W6">
        <v>1</v>
      </c>
      <c r="X6">
        <v>1</v>
      </c>
      <c r="Y6">
        <v>1</v>
      </c>
      <c r="Z6">
        <v>0</v>
      </c>
      <c r="AA6">
        <v>1</v>
      </c>
      <c r="AB6">
        <v>1</v>
      </c>
      <c r="AC6">
        <v>0</v>
      </c>
      <c r="AD6">
        <v>0</v>
      </c>
      <c r="AE6">
        <v>1</v>
      </c>
      <c r="AF6">
        <v>0</v>
      </c>
      <c r="AG6">
        <v>0</v>
      </c>
      <c r="AH6" s="23">
        <f>SUM(V6:AG6)</f>
        <v>7</v>
      </c>
      <c r="AI6" s="24">
        <f>AH6+U6+Q6+O6+K6</f>
        <v>12</v>
      </c>
      <c r="AJ6" s="69">
        <f>AI6/25</f>
        <v>0.48</v>
      </c>
    </row>
    <row r="7" spans="1:36" x14ac:dyDescent="0.25">
      <c r="E7">
        <f>SUM(E5:E6)</f>
        <v>0</v>
      </c>
      <c r="F7">
        <f t="shared" ref="F7:AG7" si="0">SUM(F5:F6)</f>
        <v>2</v>
      </c>
      <c r="G7">
        <f t="shared" si="0"/>
        <v>1</v>
      </c>
      <c r="H7">
        <f t="shared" si="0"/>
        <v>0</v>
      </c>
      <c r="I7">
        <f t="shared" si="0"/>
        <v>2</v>
      </c>
      <c r="J7">
        <f t="shared" si="0"/>
        <v>0</v>
      </c>
      <c r="L7">
        <f t="shared" si="0"/>
        <v>2</v>
      </c>
      <c r="M7">
        <f t="shared" si="0"/>
        <v>2</v>
      </c>
      <c r="N7">
        <f t="shared" si="0"/>
        <v>0</v>
      </c>
      <c r="P7">
        <f t="shared" si="0"/>
        <v>2</v>
      </c>
      <c r="R7">
        <f t="shared" si="0"/>
        <v>1</v>
      </c>
      <c r="S7">
        <f t="shared" si="0"/>
        <v>1</v>
      </c>
      <c r="T7">
        <f t="shared" si="0"/>
        <v>1</v>
      </c>
      <c r="V7">
        <f t="shared" si="0"/>
        <v>2</v>
      </c>
      <c r="W7">
        <f t="shared" si="0"/>
        <v>2</v>
      </c>
      <c r="X7">
        <f t="shared" si="0"/>
        <v>2</v>
      </c>
      <c r="Y7">
        <f t="shared" si="0"/>
        <v>2</v>
      </c>
      <c r="Z7">
        <f t="shared" si="0"/>
        <v>1</v>
      </c>
      <c r="AA7">
        <f t="shared" si="0"/>
        <v>2</v>
      </c>
      <c r="AB7">
        <f t="shared" si="0"/>
        <v>2</v>
      </c>
      <c r="AC7">
        <f t="shared" si="0"/>
        <v>1</v>
      </c>
      <c r="AD7">
        <f t="shared" si="0"/>
        <v>0</v>
      </c>
      <c r="AE7">
        <f t="shared" si="0"/>
        <v>2</v>
      </c>
      <c r="AF7">
        <f t="shared" si="0"/>
        <v>1</v>
      </c>
      <c r="AG7">
        <f t="shared" si="0"/>
        <v>0</v>
      </c>
    </row>
    <row r="8" spans="1:36" x14ac:dyDescent="0.25">
      <c r="E8" s="69">
        <f>E7/2</f>
        <v>0</v>
      </c>
      <c r="F8" s="69">
        <f t="shared" ref="F8:AG8" si="1">F7/2</f>
        <v>1</v>
      </c>
      <c r="G8" s="69">
        <f t="shared" si="1"/>
        <v>0.5</v>
      </c>
      <c r="H8" s="69">
        <f t="shared" si="1"/>
        <v>0</v>
      </c>
      <c r="I8" s="69">
        <f t="shared" si="1"/>
        <v>1</v>
      </c>
      <c r="J8" s="69">
        <f t="shared" si="1"/>
        <v>0</v>
      </c>
      <c r="K8" s="69"/>
      <c r="L8" s="69">
        <f t="shared" si="1"/>
        <v>1</v>
      </c>
      <c r="M8" s="69">
        <f t="shared" si="1"/>
        <v>1</v>
      </c>
      <c r="N8" s="69">
        <f t="shared" si="1"/>
        <v>0</v>
      </c>
      <c r="O8" s="69"/>
      <c r="P8" s="69">
        <f t="shared" si="1"/>
        <v>1</v>
      </c>
      <c r="Q8" s="69"/>
      <c r="R8" s="69">
        <f t="shared" si="1"/>
        <v>0.5</v>
      </c>
      <c r="S8" s="69">
        <f t="shared" si="1"/>
        <v>0.5</v>
      </c>
      <c r="T8" s="69">
        <f t="shared" si="1"/>
        <v>0.5</v>
      </c>
      <c r="U8" s="69"/>
      <c r="V8" s="69">
        <f t="shared" si="1"/>
        <v>1</v>
      </c>
      <c r="W8" s="69">
        <f t="shared" si="1"/>
        <v>1</v>
      </c>
      <c r="X8" s="69">
        <f t="shared" si="1"/>
        <v>1</v>
      </c>
      <c r="Y8" s="69">
        <f t="shared" si="1"/>
        <v>1</v>
      </c>
      <c r="Z8" s="69">
        <f t="shared" si="1"/>
        <v>0.5</v>
      </c>
      <c r="AA8" s="69">
        <f t="shared" si="1"/>
        <v>1</v>
      </c>
      <c r="AB8" s="69">
        <f t="shared" si="1"/>
        <v>1</v>
      </c>
      <c r="AC8" s="69">
        <f t="shared" si="1"/>
        <v>0.5</v>
      </c>
      <c r="AD8" s="69">
        <f t="shared" si="1"/>
        <v>0</v>
      </c>
      <c r="AE8" s="69">
        <f t="shared" si="1"/>
        <v>1</v>
      </c>
      <c r="AF8" s="69">
        <f t="shared" si="1"/>
        <v>0.5</v>
      </c>
      <c r="AG8" s="69">
        <f t="shared" si="1"/>
        <v>0</v>
      </c>
    </row>
  </sheetData>
  <mergeCells count="18">
    <mergeCell ref="V1:AG1"/>
    <mergeCell ref="AH1:AH4"/>
    <mergeCell ref="AI1:AI4"/>
    <mergeCell ref="E2:J2"/>
    <mergeCell ref="L2:N2"/>
    <mergeCell ref="R2:T2"/>
    <mergeCell ref="V2:AG2"/>
    <mergeCell ref="L1:N1"/>
    <mergeCell ref="O1:O4"/>
    <mergeCell ref="Q1:Q4"/>
    <mergeCell ref="R1:T1"/>
    <mergeCell ref="U1:U4"/>
    <mergeCell ref="K1:K4"/>
    <mergeCell ref="A1:A4"/>
    <mergeCell ref="B1:B4"/>
    <mergeCell ref="C1:C4"/>
    <mergeCell ref="D1:D4"/>
    <mergeCell ref="E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G383"/>
  <sheetViews>
    <sheetView topLeftCell="V372" workbookViewId="0">
      <selection activeCell="T382" sqref="T382:T383"/>
    </sheetView>
  </sheetViews>
  <sheetFormatPr defaultRowHeight="15" x14ac:dyDescent="0.25"/>
  <cols>
    <col min="1" max="1" width="5.7109375" customWidth="1"/>
    <col min="2" max="2" width="34.140625" customWidth="1"/>
    <col min="3" max="3" width="31" customWidth="1"/>
    <col min="4" max="4" width="44.140625" customWidth="1"/>
    <col min="5" max="10" width="15.7109375" customWidth="1"/>
    <col min="11" max="11" width="11.42578125" customWidth="1"/>
    <col min="12" max="13" width="15.7109375" customWidth="1"/>
    <col min="14" max="14" width="11.42578125" customWidth="1"/>
    <col min="15" max="15" width="15.7109375" customWidth="1"/>
    <col min="16" max="16" width="11.42578125" customWidth="1"/>
    <col min="17" max="19" width="15.7109375" customWidth="1"/>
    <col min="20" max="20" width="11.42578125" customWidth="1"/>
    <col min="21" max="30" width="15.7109375" customWidth="1"/>
    <col min="31" max="32" width="11.42578125" customWidth="1"/>
  </cols>
  <sheetData>
    <row r="1" spans="1:33" x14ac:dyDescent="0.25">
      <c r="A1" s="31" t="s">
        <v>0</v>
      </c>
      <c r="B1" s="32" t="s">
        <v>6</v>
      </c>
      <c r="C1" s="31" t="s">
        <v>1</v>
      </c>
      <c r="D1" s="34" t="s">
        <v>69</v>
      </c>
      <c r="E1" s="36" t="s">
        <v>2</v>
      </c>
      <c r="F1" s="37"/>
      <c r="G1" s="37"/>
      <c r="H1" s="37"/>
      <c r="I1" s="37"/>
      <c r="J1" s="37"/>
      <c r="K1" s="50" t="s">
        <v>3</v>
      </c>
      <c r="L1" s="47" t="s">
        <v>26</v>
      </c>
      <c r="M1" s="48"/>
      <c r="N1" s="40" t="s">
        <v>3</v>
      </c>
      <c r="O1" s="11" t="s">
        <v>28</v>
      </c>
      <c r="P1" s="40" t="s">
        <v>3</v>
      </c>
      <c r="Q1" s="47" t="s">
        <v>34</v>
      </c>
      <c r="R1" s="48"/>
      <c r="S1" s="49"/>
      <c r="T1" s="40" t="s">
        <v>3</v>
      </c>
      <c r="U1" s="31" t="s">
        <v>67</v>
      </c>
      <c r="V1" s="31"/>
      <c r="W1" s="31"/>
      <c r="X1" s="31"/>
      <c r="Y1" s="31"/>
      <c r="Z1" s="31"/>
      <c r="AA1" s="31"/>
      <c r="AB1" s="31"/>
      <c r="AC1" s="31"/>
      <c r="AD1" s="31"/>
      <c r="AE1" s="40" t="s">
        <v>3</v>
      </c>
      <c r="AF1" s="42" t="s">
        <v>68</v>
      </c>
    </row>
    <row r="2" spans="1:33" ht="45" customHeight="1" x14ac:dyDescent="0.25">
      <c r="A2" s="31"/>
      <c r="B2" s="33"/>
      <c r="C2" s="31"/>
      <c r="D2" s="34"/>
      <c r="E2" s="38" t="s">
        <v>85</v>
      </c>
      <c r="F2" s="39"/>
      <c r="G2" s="39"/>
      <c r="H2" s="39"/>
      <c r="I2" s="39"/>
      <c r="J2" s="39"/>
      <c r="K2" s="50"/>
      <c r="L2" s="44" t="s">
        <v>86</v>
      </c>
      <c r="M2" s="45"/>
      <c r="N2" s="40"/>
      <c r="O2" s="10" t="s">
        <v>92</v>
      </c>
      <c r="P2" s="40"/>
      <c r="Q2" s="44" t="s">
        <v>38</v>
      </c>
      <c r="R2" s="45"/>
      <c r="S2" s="46"/>
      <c r="T2" s="40"/>
      <c r="U2" s="56" t="s">
        <v>98</v>
      </c>
      <c r="V2" s="56"/>
      <c r="W2" s="56"/>
      <c r="X2" s="56"/>
      <c r="Y2" s="56"/>
      <c r="Z2" s="56"/>
      <c r="AA2" s="56"/>
      <c r="AB2" s="56"/>
      <c r="AC2" s="56"/>
      <c r="AD2" s="56"/>
      <c r="AE2" s="40"/>
      <c r="AF2" s="42"/>
    </row>
    <row r="3" spans="1:33" x14ac:dyDescent="0.25">
      <c r="A3" s="31"/>
      <c r="B3" s="33"/>
      <c r="C3" s="31"/>
      <c r="D3" s="34"/>
      <c r="E3" s="1" t="s">
        <v>4</v>
      </c>
      <c r="F3" s="1" t="s">
        <v>5</v>
      </c>
      <c r="G3" s="1" t="s">
        <v>7</v>
      </c>
      <c r="H3" s="1" t="s">
        <v>8</v>
      </c>
      <c r="I3" s="1" t="s">
        <v>9</v>
      </c>
      <c r="J3" s="1" t="s">
        <v>10</v>
      </c>
      <c r="K3" s="50"/>
      <c r="L3" s="1" t="s">
        <v>18</v>
      </c>
      <c r="M3" s="1" t="s">
        <v>19</v>
      </c>
      <c r="N3" s="40"/>
      <c r="O3" s="1" t="s">
        <v>29</v>
      </c>
      <c r="P3" s="40"/>
      <c r="Q3" s="1" t="s">
        <v>35</v>
      </c>
      <c r="R3" s="1" t="s">
        <v>36</v>
      </c>
      <c r="S3" s="1" t="s">
        <v>37</v>
      </c>
      <c r="T3" s="40"/>
      <c r="U3" s="1" t="s">
        <v>42</v>
      </c>
      <c r="V3" s="1" t="s">
        <v>43</v>
      </c>
      <c r="W3" s="1" t="s">
        <v>47</v>
      </c>
      <c r="X3" s="1" t="s">
        <v>48</v>
      </c>
      <c r="Y3" s="1" t="s">
        <v>49</v>
      </c>
      <c r="Z3" s="1" t="s">
        <v>50</v>
      </c>
      <c r="AA3" s="1" t="s">
        <v>51</v>
      </c>
      <c r="AB3" s="1" t="s">
        <v>52</v>
      </c>
      <c r="AC3" s="1" t="s">
        <v>53</v>
      </c>
      <c r="AD3" s="1" t="s">
        <v>54</v>
      </c>
      <c r="AE3" s="40"/>
      <c r="AF3" s="42"/>
    </row>
    <row r="4" spans="1:33" ht="251.25" customHeight="1" x14ac:dyDescent="0.25">
      <c r="A4" s="31"/>
      <c r="B4" s="54"/>
      <c r="C4" s="31"/>
      <c r="D4" s="34"/>
      <c r="E4" s="1" t="s">
        <v>14</v>
      </c>
      <c r="F4" s="16" t="s">
        <v>15</v>
      </c>
      <c r="G4" s="1" t="s">
        <v>103</v>
      </c>
      <c r="H4" s="1" t="s">
        <v>105</v>
      </c>
      <c r="I4" s="1" t="s">
        <v>83</v>
      </c>
      <c r="J4" s="1" t="s">
        <v>106</v>
      </c>
      <c r="K4" s="50"/>
      <c r="L4" s="3" t="s">
        <v>27</v>
      </c>
      <c r="M4" s="3" t="s">
        <v>88</v>
      </c>
      <c r="N4" s="40"/>
      <c r="O4" s="3" t="s">
        <v>93</v>
      </c>
      <c r="P4" s="40"/>
      <c r="Q4" s="3" t="s">
        <v>39</v>
      </c>
      <c r="R4" s="3" t="s">
        <v>40</v>
      </c>
      <c r="S4" s="3" t="s">
        <v>41</v>
      </c>
      <c r="T4" s="40"/>
      <c r="U4" s="1" t="s">
        <v>57</v>
      </c>
      <c r="V4" s="1" t="s">
        <v>58</v>
      </c>
      <c r="W4" s="1" t="s">
        <v>60</v>
      </c>
      <c r="X4" s="1" t="s">
        <v>61</v>
      </c>
      <c r="Y4" s="1" t="s">
        <v>102</v>
      </c>
      <c r="Z4" s="1" t="s">
        <v>62</v>
      </c>
      <c r="AA4" s="1" t="s">
        <v>63</v>
      </c>
      <c r="AB4" s="1" t="s">
        <v>64</v>
      </c>
      <c r="AC4" s="1" t="s">
        <v>65</v>
      </c>
      <c r="AD4" s="1" t="s">
        <v>66</v>
      </c>
      <c r="AE4" s="40"/>
      <c r="AF4" s="42"/>
      <c r="AG4" s="65" t="s">
        <v>2024</v>
      </c>
    </row>
    <row r="5" spans="1:33" ht="12" customHeight="1" x14ac:dyDescent="0.25">
      <c r="A5" s="61"/>
      <c r="B5" s="61"/>
      <c r="C5" s="61"/>
      <c r="D5" s="62"/>
      <c r="E5" s="61"/>
      <c r="F5" s="63"/>
      <c r="G5" s="61"/>
      <c r="H5" s="61"/>
      <c r="I5" s="61"/>
      <c r="J5" s="61"/>
      <c r="K5" s="29"/>
      <c r="L5" s="64"/>
      <c r="M5" s="64"/>
      <c r="N5" s="25"/>
      <c r="O5" s="64"/>
      <c r="P5" s="25"/>
      <c r="Q5" s="64"/>
      <c r="R5" s="64"/>
      <c r="S5" s="64"/>
      <c r="T5" s="25"/>
      <c r="U5" s="61"/>
      <c r="V5" s="61"/>
      <c r="W5" s="61"/>
      <c r="X5" s="61"/>
      <c r="Y5" s="61"/>
      <c r="Z5" s="61"/>
      <c r="AA5" s="61"/>
      <c r="AB5" s="61"/>
      <c r="AC5" s="61"/>
      <c r="AD5" s="61"/>
      <c r="AE5" s="25"/>
      <c r="AF5" s="27"/>
      <c r="AG5" s="61"/>
    </row>
    <row r="6" spans="1:33" x14ac:dyDescent="0.25">
      <c r="A6">
        <v>1</v>
      </c>
      <c r="B6" t="s">
        <v>948</v>
      </c>
      <c r="C6" t="s">
        <v>2029</v>
      </c>
      <c r="D6" t="s">
        <v>1825</v>
      </c>
      <c r="E6">
        <v>1</v>
      </c>
      <c r="F6">
        <v>1</v>
      </c>
      <c r="G6">
        <v>1</v>
      </c>
      <c r="H6">
        <v>0</v>
      </c>
      <c r="I6">
        <v>1</v>
      </c>
      <c r="J6">
        <v>1</v>
      </c>
      <c r="K6" s="23">
        <f>SUM(E6:J6)</f>
        <v>5</v>
      </c>
      <c r="L6">
        <v>1</v>
      </c>
      <c r="M6">
        <v>1</v>
      </c>
      <c r="N6" s="23">
        <f>SUM(L6:M6)</f>
        <v>2</v>
      </c>
      <c r="O6">
        <v>1</v>
      </c>
      <c r="P6" s="23">
        <f>SUM(O6)</f>
        <v>1</v>
      </c>
      <c r="Q6">
        <v>1</v>
      </c>
      <c r="R6">
        <v>1</v>
      </c>
      <c r="S6">
        <v>1</v>
      </c>
      <c r="T6" s="23">
        <f>SUM(Q6:S6)</f>
        <v>3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0</v>
      </c>
      <c r="AB6">
        <v>1</v>
      </c>
      <c r="AC6">
        <v>1</v>
      </c>
      <c r="AD6">
        <v>1</v>
      </c>
      <c r="AE6" s="23">
        <f>SUM(U6:AD6)</f>
        <v>9</v>
      </c>
      <c r="AF6" s="24">
        <f>AE6+T6+P6+N6+K6</f>
        <v>20</v>
      </c>
      <c r="AG6" s="69">
        <f>AF6/22</f>
        <v>0.90909090909090906</v>
      </c>
    </row>
    <row r="7" spans="1:33" x14ac:dyDescent="0.25">
      <c r="A7">
        <v>2</v>
      </c>
      <c r="B7" t="s">
        <v>761</v>
      </c>
      <c r="C7" t="s">
        <v>1595</v>
      </c>
      <c r="D7" t="s">
        <v>1596</v>
      </c>
      <c r="E7">
        <v>0</v>
      </c>
      <c r="F7">
        <v>1</v>
      </c>
      <c r="G7">
        <v>1</v>
      </c>
      <c r="H7">
        <v>1</v>
      </c>
      <c r="I7">
        <v>1</v>
      </c>
      <c r="J7">
        <v>1</v>
      </c>
      <c r="K7" s="23">
        <f>SUM(E7:J7)</f>
        <v>5</v>
      </c>
      <c r="L7">
        <v>1</v>
      </c>
      <c r="M7">
        <v>1</v>
      </c>
      <c r="N7" s="23">
        <f>SUM(L7:M7)</f>
        <v>2</v>
      </c>
      <c r="O7">
        <v>1</v>
      </c>
      <c r="P7" s="23">
        <f>SUM(O7)</f>
        <v>1</v>
      </c>
      <c r="Q7">
        <v>1</v>
      </c>
      <c r="R7">
        <v>1</v>
      </c>
      <c r="S7">
        <v>1</v>
      </c>
      <c r="T7" s="23">
        <f>SUM(Q7:S7)</f>
        <v>3</v>
      </c>
      <c r="U7">
        <v>1</v>
      </c>
      <c r="V7">
        <v>1</v>
      </c>
      <c r="W7">
        <v>1</v>
      </c>
      <c r="X7">
        <v>1</v>
      </c>
      <c r="Y7">
        <v>0</v>
      </c>
      <c r="Z7">
        <v>1</v>
      </c>
      <c r="AA7">
        <v>1</v>
      </c>
      <c r="AB7">
        <v>1</v>
      </c>
      <c r="AC7">
        <v>1</v>
      </c>
      <c r="AD7">
        <v>1</v>
      </c>
      <c r="AE7" s="23">
        <f>SUM(U7:AD7)</f>
        <v>9</v>
      </c>
      <c r="AF7" s="24">
        <f>AE7+T7+P7+N7+K7</f>
        <v>20</v>
      </c>
      <c r="AG7" s="69">
        <f>AF7/22</f>
        <v>0.90909090909090906</v>
      </c>
    </row>
    <row r="8" spans="1:33" x14ac:dyDescent="0.25">
      <c r="A8">
        <v>3</v>
      </c>
      <c r="B8" t="s">
        <v>948</v>
      </c>
      <c r="C8" t="s">
        <v>1762</v>
      </c>
      <c r="D8" t="s">
        <v>1763</v>
      </c>
      <c r="E8">
        <v>0</v>
      </c>
      <c r="F8">
        <v>1</v>
      </c>
      <c r="G8">
        <v>1</v>
      </c>
      <c r="H8">
        <v>0</v>
      </c>
      <c r="I8">
        <v>1</v>
      </c>
      <c r="J8">
        <v>1</v>
      </c>
      <c r="K8" s="23">
        <f>SUM(E8:J8)</f>
        <v>4</v>
      </c>
      <c r="L8">
        <v>1</v>
      </c>
      <c r="M8">
        <v>1</v>
      </c>
      <c r="N8" s="23">
        <f>SUM(L8:M8)</f>
        <v>2</v>
      </c>
      <c r="O8">
        <v>1</v>
      </c>
      <c r="P8" s="23">
        <f>SUM(O8)</f>
        <v>1</v>
      </c>
      <c r="Q8">
        <v>1</v>
      </c>
      <c r="R8">
        <v>1</v>
      </c>
      <c r="S8">
        <v>1</v>
      </c>
      <c r="T8" s="23">
        <f>SUM(Q8:S8)</f>
        <v>3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s="23">
        <f>SUM(U8:AD8)</f>
        <v>10</v>
      </c>
      <c r="AF8" s="24">
        <f>AE8+T8+P8+N8+K8</f>
        <v>20</v>
      </c>
      <c r="AG8" s="69">
        <f>AF8/22</f>
        <v>0.90909090909090906</v>
      </c>
    </row>
    <row r="9" spans="1:33" x14ac:dyDescent="0.25">
      <c r="A9">
        <v>4</v>
      </c>
      <c r="B9" t="s">
        <v>948</v>
      </c>
      <c r="C9" t="s">
        <v>1805</v>
      </c>
      <c r="D9" t="s">
        <v>1806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 s="23">
        <f>SUM(E9:J9)</f>
        <v>6</v>
      </c>
      <c r="L9">
        <v>1</v>
      </c>
      <c r="M9">
        <v>1</v>
      </c>
      <c r="N9" s="23">
        <f>SUM(L9:M9)</f>
        <v>2</v>
      </c>
      <c r="O9">
        <v>1</v>
      </c>
      <c r="P9" s="23">
        <f>SUM(O9)</f>
        <v>1</v>
      </c>
      <c r="Q9">
        <v>1</v>
      </c>
      <c r="R9">
        <v>0</v>
      </c>
      <c r="S9">
        <v>0</v>
      </c>
      <c r="T9" s="23">
        <f>SUM(Q9:S9)</f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s="23">
        <f>SUM(U9:AD9)</f>
        <v>10</v>
      </c>
      <c r="AF9" s="24">
        <f>AE9+T9+P9+N9+K9</f>
        <v>20</v>
      </c>
      <c r="AG9" s="69">
        <f>AF9/22</f>
        <v>0.90909090909090906</v>
      </c>
    </row>
    <row r="10" spans="1:33" x14ac:dyDescent="0.25">
      <c r="A10">
        <v>5</v>
      </c>
      <c r="B10" t="s">
        <v>948</v>
      </c>
      <c r="C10" t="s">
        <v>1842</v>
      </c>
      <c r="D10" t="s">
        <v>1843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 s="23">
        <f>SUM(E10:J10)</f>
        <v>6</v>
      </c>
      <c r="L10">
        <v>1</v>
      </c>
      <c r="M10">
        <v>1</v>
      </c>
      <c r="N10" s="23">
        <f>SUM(L10:M10)</f>
        <v>2</v>
      </c>
      <c r="O10">
        <v>1</v>
      </c>
      <c r="P10" s="23">
        <f>SUM(O10)</f>
        <v>1</v>
      </c>
      <c r="Q10">
        <v>1</v>
      </c>
      <c r="R10">
        <v>1</v>
      </c>
      <c r="S10">
        <v>1</v>
      </c>
      <c r="T10" s="23">
        <f>SUM(Q10:S10)</f>
        <v>3</v>
      </c>
      <c r="U10">
        <v>1</v>
      </c>
      <c r="V10">
        <v>1</v>
      </c>
      <c r="W10">
        <v>0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0</v>
      </c>
      <c r="AE10" s="23">
        <f>SUM(U10:AD10)</f>
        <v>8</v>
      </c>
      <c r="AF10" s="24">
        <f>AE10+T10+P10+N10+K10</f>
        <v>20</v>
      </c>
      <c r="AG10" s="69">
        <f>AF10/22</f>
        <v>0.90909090909090906</v>
      </c>
    </row>
    <row r="11" spans="1:33" x14ac:dyDescent="0.25">
      <c r="A11">
        <v>6</v>
      </c>
      <c r="B11" t="s">
        <v>948</v>
      </c>
      <c r="C11" t="s">
        <v>1911</v>
      </c>
      <c r="D11" t="s">
        <v>1912</v>
      </c>
      <c r="E11">
        <v>0</v>
      </c>
      <c r="F11">
        <v>1</v>
      </c>
      <c r="G11">
        <v>1</v>
      </c>
      <c r="H11">
        <v>0</v>
      </c>
      <c r="I11">
        <v>1</v>
      </c>
      <c r="J11">
        <v>1</v>
      </c>
      <c r="K11" s="23">
        <f>SUM(E11:J11)</f>
        <v>4</v>
      </c>
      <c r="L11">
        <v>1</v>
      </c>
      <c r="M11">
        <v>1</v>
      </c>
      <c r="N11" s="23">
        <f>SUM(L11:M11)</f>
        <v>2</v>
      </c>
      <c r="O11">
        <v>1</v>
      </c>
      <c r="P11" s="23">
        <f>SUM(O11)</f>
        <v>1</v>
      </c>
      <c r="Q11">
        <v>1</v>
      </c>
      <c r="R11">
        <v>1</v>
      </c>
      <c r="S11">
        <v>1</v>
      </c>
      <c r="T11" s="23">
        <f>SUM(Q11:S11)</f>
        <v>3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s="23">
        <f>SUM(U11:AD11)</f>
        <v>10</v>
      </c>
      <c r="AF11" s="24">
        <f>AE11+T11+P11+N11+K11</f>
        <v>20</v>
      </c>
      <c r="AG11" s="69">
        <f>AF11/22</f>
        <v>0.90909090909090906</v>
      </c>
    </row>
    <row r="12" spans="1:33" x14ac:dyDescent="0.25">
      <c r="A12">
        <v>7</v>
      </c>
      <c r="B12" t="s">
        <v>948</v>
      </c>
      <c r="C12" t="s">
        <v>1913</v>
      </c>
      <c r="D12" t="s">
        <v>1914</v>
      </c>
      <c r="E12">
        <v>0</v>
      </c>
      <c r="F12">
        <v>1</v>
      </c>
      <c r="G12">
        <v>1</v>
      </c>
      <c r="H12">
        <v>0</v>
      </c>
      <c r="I12">
        <v>1</v>
      </c>
      <c r="J12">
        <v>1</v>
      </c>
      <c r="K12" s="23">
        <f>SUM(E12:J12)</f>
        <v>4</v>
      </c>
      <c r="L12">
        <v>1</v>
      </c>
      <c r="M12">
        <v>1</v>
      </c>
      <c r="N12" s="23">
        <f>SUM(L12:M12)</f>
        <v>2</v>
      </c>
      <c r="O12">
        <v>1</v>
      </c>
      <c r="P12" s="23">
        <f>SUM(O12)</f>
        <v>1</v>
      </c>
      <c r="Q12">
        <v>1</v>
      </c>
      <c r="R12">
        <v>1</v>
      </c>
      <c r="S12">
        <v>1</v>
      </c>
      <c r="T12" s="23">
        <f>SUM(Q12:S12)</f>
        <v>3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s="23">
        <f>SUM(U12:AD12)</f>
        <v>10</v>
      </c>
      <c r="AF12" s="24">
        <f>AE12+T12+P12+N12+K12</f>
        <v>20</v>
      </c>
      <c r="AG12" s="69">
        <f>AF12/22</f>
        <v>0.90909090909090906</v>
      </c>
    </row>
    <row r="13" spans="1:33" x14ac:dyDescent="0.25">
      <c r="A13">
        <v>8</v>
      </c>
      <c r="B13" t="s">
        <v>358</v>
      </c>
      <c r="C13" t="s">
        <v>1344</v>
      </c>
      <c r="D13" t="s">
        <v>1344</v>
      </c>
      <c r="E13">
        <v>1</v>
      </c>
      <c r="F13">
        <v>1</v>
      </c>
      <c r="G13">
        <v>1</v>
      </c>
      <c r="H13">
        <v>0</v>
      </c>
      <c r="I13">
        <v>1</v>
      </c>
      <c r="J13">
        <v>1</v>
      </c>
      <c r="K13" s="23">
        <f>SUM(E13:J13)</f>
        <v>5</v>
      </c>
      <c r="L13">
        <v>1</v>
      </c>
      <c r="M13">
        <v>1</v>
      </c>
      <c r="N13" s="23">
        <f>SUM(L13:M13)</f>
        <v>2</v>
      </c>
      <c r="O13">
        <v>1</v>
      </c>
      <c r="P13" s="23">
        <f>SUM(O13)</f>
        <v>1</v>
      </c>
      <c r="Q13">
        <v>1</v>
      </c>
      <c r="R13">
        <v>1</v>
      </c>
      <c r="S13">
        <v>0</v>
      </c>
      <c r="T13" s="23">
        <f>SUM(Q13:S13)</f>
        <v>2</v>
      </c>
      <c r="U13">
        <v>1</v>
      </c>
      <c r="V13">
        <v>1</v>
      </c>
      <c r="W13">
        <v>0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s="23">
        <f>SUM(U13:AD13)</f>
        <v>9</v>
      </c>
      <c r="AF13" s="24">
        <f>AE13+T13+P13+N13+K13</f>
        <v>19</v>
      </c>
      <c r="AG13" s="69">
        <f>AF13/22</f>
        <v>0.86363636363636365</v>
      </c>
    </row>
    <row r="14" spans="1:33" x14ac:dyDescent="0.25">
      <c r="A14">
        <v>9</v>
      </c>
      <c r="B14" t="s">
        <v>677</v>
      </c>
      <c r="C14" t="s">
        <v>1558</v>
      </c>
      <c r="D14" t="s">
        <v>1559</v>
      </c>
      <c r="E14">
        <v>0</v>
      </c>
      <c r="F14">
        <v>1</v>
      </c>
      <c r="G14">
        <v>1</v>
      </c>
      <c r="H14">
        <v>0</v>
      </c>
      <c r="I14">
        <v>1</v>
      </c>
      <c r="J14">
        <v>1</v>
      </c>
      <c r="K14" s="23">
        <f>SUM(E14:J14)</f>
        <v>4</v>
      </c>
      <c r="L14">
        <v>1</v>
      </c>
      <c r="M14">
        <v>1</v>
      </c>
      <c r="N14" s="23">
        <f>SUM(L14:M14)</f>
        <v>2</v>
      </c>
      <c r="O14">
        <v>1</v>
      </c>
      <c r="P14" s="23">
        <f>SUM(O14)</f>
        <v>1</v>
      </c>
      <c r="Q14">
        <v>1</v>
      </c>
      <c r="R14">
        <v>1</v>
      </c>
      <c r="S14">
        <v>1</v>
      </c>
      <c r="T14" s="23">
        <f>SUM(Q14:S14)</f>
        <v>3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0</v>
      </c>
      <c r="AE14" s="23">
        <f>SUM(U14:AD14)</f>
        <v>9</v>
      </c>
      <c r="AF14" s="24">
        <f>AE14+T14+P14+N14+K14</f>
        <v>19</v>
      </c>
      <c r="AG14" s="69">
        <f>AF14/22</f>
        <v>0.86363636363636365</v>
      </c>
    </row>
    <row r="15" spans="1:33" x14ac:dyDescent="0.25">
      <c r="A15">
        <v>10</v>
      </c>
      <c r="B15" t="s">
        <v>1141</v>
      </c>
      <c r="C15" t="s">
        <v>1624</v>
      </c>
      <c r="D15" t="s">
        <v>1625</v>
      </c>
      <c r="E15">
        <v>0</v>
      </c>
      <c r="F15">
        <v>1</v>
      </c>
      <c r="G15">
        <v>1</v>
      </c>
      <c r="H15">
        <v>0</v>
      </c>
      <c r="I15">
        <v>1</v>
      </c>
      <c r="J15">
        <v>1</v>
      </c>
      <c r="K15" s="23">
        <f>SUM(E15:J15)</f>
        <v>4</v>
      </c>
      <c r="L15">
        <v>1</v>
      </c>
      <c r="M15">
        <v>1</v>
      </c>
      <c r="N15" s="23">
        <f>SUM(L15:M15)</f>
        <v>2</v>
      </c>
      <c r="O15">
        <v>1</v>
      </c>
      <c r="P15" s="23">
        <f>SUM(O15)</f>
        <v>1</v>
      </c>
      <c r="Q15">
        <v>1</v>
      </c>
      <c r="R15">
        <v>1</v>
      </c>
      <c r="S15">
        <v>1</v>
      </c>
      <c r="T15" s="23">
        <f>SUM(Q15:S15)</f>
        <v>3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0</v>
      </c>
      <c r="AB15">
        <v>1</v>
      </c>
      <c r="AC15">
        <v>1</v>
      </c>
      <c r="AD15">
        <v>1</v>
      </c>
      <c r="AE15" s="23">
        <f>SUM(U15:AD15)</f>
        <v>9</v>
      </c>
      <c r="AF15" s="24">
        <f>AE15+T15+P15+N15+K15</f>
        <v>19</v>
      </c>
      <c r="AG15" s="69">
        <f>AF15/22</f>
        <v>0.86363636363636365</v>
      </c>
    </row>
    <row r="16" spans="1:33" x14ac:dyDescent="0.25">
      <c r="A16">
        <v>11</v>
      </c>
      <c r="B16" t="s">
        <v>1141</v>
      </c>
      <c r="C16" t="s">
        <v>1630</v>
      </c>
      <c r="D16" t="s">
        <v>1631</v>
      </c>
      <c r="E16">
        <v>0</v>
      </c>
      <c r="F16">
        <v>1</v>
      </c>
      <c r="G16">
        <v>1</v>
      </c>
      <c r="H16">
        <v>0</v>
      </c>
      <c r="I16">
        <v>1</v>
      </c>
      <c r="J16">
        <v>1</v>
      </c>
      <c r="K16" s="23">
        <f>SUM(E16:J16)</f>
        <v>4</v>
      </c>
      <c r="L16">
        <v>1</v>
      </c>
      <c r="M16">
        <v>1</v>
      </c>
      <c r="N16" s="23">
        <f>SUM(L16:M16)</f>
        <v>2</v>
      </c>
      <c r="O16">
        <v>1</v>
      </c>
      <c r="P16" s="23">
        <f>SUM(O16)</f>
        <v>1</v>
      </c>
      <c r="Q16">
        <v>1</v>
      </c>
      <c r="R16">
        <v>1</v>
      </c>
      <c r="S16">
        <v>1</v>
      </c>
      <c r="T16" s="23">
        <f>SUM(Q16:S16)</f>
        <v>3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0</v>
      </c>
      <c r="AD16">
        <v>1</v>
      </c>
      <c r="AE16" s="23">
        <f>SUM(U16:AD16)</f>
        <v>9</v>
      </c>
      <c r="AF16" s="24">
        <f>AE16+T16+P16+N16+K16</f>
        <v>19</v>
      </c>
      <c r="AG16" s="69">
        <f>AF16/22</f>
        <v>0.86363636363636365</v>
      </c>
    </row>
    <row r="17" spans="1:33" x14ac:dyDescent="0.25">
      <c r="A17">
        <v>12</v>
      </c>
      <c r="B17" t="s">
        <v>831</v>
      </c>
      <c r="C17" t="s">
        <v>1638</v>
      </c>
      <c r="D17" t="s">
        <v>1639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 s="23">
        <f>SUM(E17:J17)</f>
        <v>6</v>
      </c>
      <c r="L17">
        <v>1</v>
      </c>
      <c r="M17">
        <v>1</v>
      </c>
      <c r="N17" s="23">
        <f>SUM(L17:M17)</f>
        <v>2</v>
      </c>
      <c r="O17">
        <v>1</v>
      </c>
      <c r="P17" s="23">
        <f>SUM(O17)</f>
        <v>1</v>
      </c>
      <c r="Q17">
        <v>1</v>
      </c>
      <c r="R17">
        <v>1</v>
      </c>
      <c r="S17">
        <v>0</v>
      </c>
      <c r="T17" s="23">
        <f>SUM(Q17:S17)</f>
        <v>2</v>
      </c>
      <c r="U17">
        <v>1</v>
      </c>
      <c r="V17">
        <v>1</v>
      </c>
      <c r="W17">
        <v>1</v>
      </c>
      <c r="X17">
        <v>1</v>
      </c>
      <c r="Y17">
        <v>0</v>
      </c>
      <c r="Z17">
        <v>1</v>
      </c>
      <c r="AA17">
        <v>1</v>
      </c>
      <c r="AB17">
        <v>1</v>
      </c>
      <c r="AC17">
        <v>1</v>
      </c>
      <c r="AD17">
        <v>0</v>
      </c>
      <c r="AE17" s="23">
        <f>SUM(U17:AD17)</f>
        <v>8</v>
      </c>
      <c r="AF17" s="24">
        <f>AE17+T17+P17+N17+K17</f>
        <v>19</v>
      </c>
      <c r="AG17" s="69">
        <f>AF17/22</f>
        <v>0.86363636363636365</v>
      </c>
    </row>
    <row r="18" spans="1:33" x14ac:dyDescent="0.25">
      <c r="A18">
        <v>13</v>
      </c>
      <c r="B18" t="s">
        <v>948</v>
      </c>
      <c r="C18" t="s">
        <v>1720</v>
      </c>
      <c r="D18" t="s">
        <v>1721</v>
      </c>
      <c r="E18">
        <v>0</v>
      </c>
      <c r="F18">
        <v>1</v>
      </c>
      <c r="G18">
        <v>1</v>
      </c>
      <c r="H18">
        <v>0</v>
      </c>
      <c r="I18">
        <v>1</v>
      </c>
      <c r="J18">
        <v>1</v>
      </c>
      <c r="K18" s="23">
        <f>SUM(E18:J18)</f>
        <v>4</v>
      </c>
      <c r="L18">
        <v>1</v>
      </c>
      <c r="M18">
        <v>1</v>
      </c>
      <c r="N18" s="23">
        <f>SUM(L18:M18)</f>
        <v>2</v>
      </c>
      <c r="O18">
        <v>1</v>
      </c>
      <c r="P18" s="23">
        <f>SUM(O18)</f>
        <v>1</v>
      </c>
      <c r="Q18">
        <v>1</v>
      </c>
      <c r="R18">
        <v>1</v>
      </c>
      <c r="S18">
        <v>1</v>
      </c>
      <c r="T18" s="23">
        <f>SUM(Q18:S18)</f>
        <v>3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0</v>
      </c>
      <c r="AB18">
        <v>1</v>
      </c>
      <c r="AC18">
        <v>1</v>
      </c>
      <c r="AD18">
        <v>1</v>
      </c>
      <c r="AE18" s="23">
        <f>SUM(U18:AD18)</f>
        <v>9</v>
      </c>
      <c r="AF18" s="24">
        <f>AE18+T18+P18+N18+K18</f>
        <v>19</v>
      </c>
      <c r="AG18" s="69">
        <f>AF18/22</f>
        <v>0.86363636363636365</v>
      </c>
    </row>
    <row r="19" spans="1:33" x14ac:dyDescent="0.25">
      <c r="A19">
        <v>14</v>
      </c>
      <c r="B19" t="s">
        <v>948</v>
      </c>
      <c r="C19" t="s">
        <v>1728</v>
      </c>
      <c r="D19" t="s">
        <v>1729</v>
      </c>
      <c r="E19">
        <v>0</v>
      </c>
      <c r="F19">
        <v>1</v>
      </c>
      <c r="G19">
        <v>1</v>
      </c>
      <c r="H19">
        <v>0</v>
      </c>
      <c r="I19">
        <v>1</v>
      </c>
      <c r="J19">
        <v>1</v>
      </c>
      <c r="K19" s="23">
        <f>SUM(E19:J19)</f>
        <v>4</v>
      </c>
      <c r="L19">
        <v>1</v>
      </c>
      <c r="M19">
        <v>1</v>
      </c>
      <c r="N19" s="23">
        <f>SUM(L19:M19)</f>
        <v>2</v>
      </c>
      <c r="O19">
        <v>1</v>
      </c>
      <c r="P19" s="23">
        <f>SUM(O19)</f>
        <v>1</v>
      </c>
      <c r="Q19">
        <v>1</v>
      </c>
      <c r="R19">
        <v>1</v>
      </c>
      <c r="S19">
        <v>1</v>
      </c>
      <c r="T19" s="23">
        <f>SUM(Q19:S19)</f>
        <v>3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0</v>
      </c>
      <c r="AD19">
        <v>1</v>
      </c>
      <c r="AE19" s="23">
        <f>SUM(U19:AD19)</f>
        <v>9</v>
      </c>
      <c r="AF19" s="24">
        <f>AE19+T19+P19+N19+K19</f>
        <v>19</v>
      </c>
      <c r="AG19" s="69">
        <f>AF19/22</f>
        <v>0.86363636363636365</v>
      </c>
    </row>
    <row r="20" spans="1:33" x14ac:dyDescent="0.25">
      <c r="A20">
        <v>15</v>
      </c>
      <c r="B20" t="s">
        <v>948</v>
      </c>
      <c r="C20" t="s">
        <v>1795</v>
      </c>
      <c r="D20" t="s">
        <v>1796</v>
      </c>
      <c r="E20">
        <v>0</v>
      </c>
      <c r="F20">
        <v>1</v>
      </c>
      <c r="G20">
        <v>1</v>
      </c>
      <c r="H20">
        <v>0</v>
      </c>
      <c r="I20">
        <v>1</v>
      </c>
      <c r="J20">
        <v>1</v>
      </c>
      <c r="K20" s="23">
        <f>SUM(E20:J20)</f>
        <v>4</v>
      </c>
      <c r="L20">
        <v>1</v>
      </c>
      <c r="M20">
        <v>1</v>
      </c>
      <c r="N20" s="23">
        <f>SUM(L20:M20)</f>
        <v>2</v>
      </c>
      <c r="O20">
        <v>1</v>
      </c>
      <c r="P20" s="23">
        <f>SUM(O20)</f>
        <v>1</v>
      </c>
      <c r="Q20">
        <v>1</v>
      </c>
      <c r="R20">
        <v>1</v>
      </c>
      <c r="S20">
        <v>1</v>
      </c>
      <c r="T20" s="23">
        <f>SUM(Q20:S20)</f>
        <v>3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0</v>
      </c>
      <c r="AB20">
        <v>1</v>
      </c>
      <c r="AC20">
        <v>1</v>
      </c>
      <c r="AD20">
        <v>1</v>
      </c>
      <c r="AE20" s="23">
        <f>SUM(U20:AD20)</f>
        <v>9</v>
      </c>
      <c r="AF20" s="24">
        <f>AE20+T20+P20+N20+K20</f>
        <v>19</v>
      </c>
      <c r="AG20" s="69">
        <f>AF20/22</f>
        <v>0.86363636363636365</v>
      </c>
    </row>
    <row r="21" spans="1:33" x14ac:dyDescent="0.25">
      <c r="A21">
        <v>16</v>
      </c>
      <c r="B21" t="s">
        <v>948</v>
      </c>
      <c r="C21" t="s">
        <v>1870</v>
      </c>
      <c r="D21" t="s">
        <v>1871</v>
      </c>
      <c r="E21">
        <v>0</v>
      </c>
      <c r="F21">
        <v>1</v>
      </c>
      <c r="G21">
        <v>1</v>
      </c>
      <c r="H21">
        <v>0</v>
      </c>
      <c r="I21">
        <v>1</v>
      </c>
      <c r="J21">
        <v>1</v>
      </c>
      <c r="K21" s="23">
        <f>SUM(E21:J21)</f>
        <v>4</v>
      </c>
      <c r="L21">
        <v>1</v>
      </c>
      <c r="M21">
        <v>1</v>
      </c>
      <c r="N21" s="23">
        <f>SUM(L21:M21)</f>
        <v>2</v>
      </c>
      <c r="O21">
        <v>1</v>
      </c>
      <c r="P21" s="23">
        <f>SUM(O21)</f>
        <v>1</v>
      </c>
      <c r="Q21">
        <v>1</v>
      </c>
      <c r="R21">
        <v>1</v>
      </c>
      <c r="S21">
        <v>1</v>
      </c>
      <c r="T21" s="23">
        <f>SUM(Q21:S21)</f>
        <v>3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0</v>
      </c>
      <c r="AB21">
        <v>1</v>
      </c>
      <c r="AC21">
        <v>1</v>
      </c>
      <c r="AD21">
        <v>1</v>
      </c>
      <c r="AE21" s="23">
        <f>SUM(U21:AD21)</f>
        <v>9</v>
      </c>
      <c r="AF21" s="24">
        <f>AE21+T21+P21+N21+K21</f>
        <v>19</v>
      </c>
      <c r="AG21" s="69">
        <f>AF21/22</f>
        <v>0.86363636363636365</v>
      </c>
    </row>
    <row r="22" spans="1:33" x14ac:dyDescent="0.25">
      <c r="A22">
        <v>17</v>
      </c>
      <c r="B22" t="s">
        <v>948</v>
      </c>
      <c r="C22" t="s">
        <v>1028</v>
      </c>
      <c r="D22" t="s">
        <v>1904</v>
      </c>
      <c r="E22">
        <v>0</v>
      </c>
      <c r="F22">
        <v>0</v>
      </c>
      <c r="G22">
        <v>1</v>
      </c>
      <c r="H22">
        <v>0</v>
      </c>
      <c r="I22">
        <v>1</v>
      </c>
      <c r="J22">
        <v>1</v>
      </c>
      <c r="K22" s="23">
        <f>SUM(E22:J22)</f>
        <v>3</v>
      </c>
      <c r="L22">
        <v>1</v>
      </c>
      <c r="M22">
        <v>1</v>
      </c>
      <c r="N22" s="23">
        <f>SUM(L22:M22)</f>
        <v>2</v>
      </c>
      <c r="O22">
        <v>1</v>
      </c>
      <c r="P22" s="23">
        <f>SUM(O22)</f>
        <v>1</v>
      </c>
      <c r="Q22">
        <v>1</v>
      </c>
      <c r="R22">
        <v>1</v>
      </c>
      <c r="S22">
        <v>1</v>
      </c>
      <c r="T22" s="23">
        <f>SUM(Q22:S22)</f>
        <v>3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s="23">
        <f>SUM(U22:AD22)</f>
        <v>10</v>
      </c>
      <c r="AF22" s="24">
        <f>AE22+T22+P22+N22+K22</f>
        <v>19</v>
      </c>
      <c r="AG22" s="69">
        <f>AF22/22</f>
        <v>0.86363636363636365</v>
      </c>
    </row>
    <row r="23" spans="1:33" x14ac:dyDescent="0.25">
      <c r="A23">
        <v>18</v>
      </c>
      <c r="B23" t="s">
        <v>948</v>
      </c>
      <c r="C23" t="s">
        <v>1917</v>
      </c>
      <c r="D23" t="s">
        <v>1918</v>
      </c>
      <c r="E23">
        <v>0</v>
      </c>
      <c r="F23">
        <v>1</v>
      </c>
      <c r="G23">
        <v>1</v>
      </c>
      <c r="H23">
        <v>0</v>
      </c>
      <c r="I23">
        <v>1</v>
      </c>
      <c r="J23">
        <v>0</v>
      </c>
      <c r="K23" s="23">
        <f>SUM(E23:J23)</f>
        <v>3</v>
      </c>
      <c r="L23">
        <v>1</v>
      </c>
      <c r="M23">
        <v>1</v>
      </c>
      <c r="N23" s="23">
        <f>SUM(L23:M23)</f>
        <v>2</v>
      </c>
      <c r="O23">
        <v>1</v>
      </c>
      <c r="P23" s="23">
        <f>SUM(O23)</f>
        <v>1</v>
      </c>
      <c r="Q23">
        <v>1</v>
      </c>
      <c r="R23">
        <v>1</v>
      </c>
      <c r="S23">
        <v>1</v>
      </c>
      <c r="T23" s="23">
        <f>SUM(Q23:S23)</f>
        <v>3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s="23">
        <f>SUM(U23:AD23)</f>
        <v>10</v>
      </c>
      <c r="AF23" s="24">
        <f>AE23+T23+P23+N23+K23</f>
        <v>19</v>
      </c>
      <c r="AG23" s="69">
        <f>AF23/22</f>
        <v>0.86363636363636365</v>
      </c>
    </row>
    <row r="24" spans="1:33" x14ac:dyDescent="0.25">
      <c r="A24">
        <v>19</v>
      </c>
      <c r="B24" t="s">
        <v>948</v>
      </c>
      <c r="C24" t="s">
        <v>1925</v>
      </c>
      <c r="D24" t="s">
        <v>1926</v>
      </c>
      <c r="E24" s="67">
        <v>0</v>
      </c>
      <c r="F24" s="67">
        <v>1</v>
      </c>
      <c r="G24" s="67">
        <v>1</v>
      </c>
      <c r="H24" s="67">
        <v>0</v>
      </c>
      <c r="I24" s="67">
        <v>1</v>
      </c>
      <c r="J24" s="67">
        <v>1</v>
      </c>
      <c r="K24" s="23">
        <f>SUM(E24:J24)</f>
        <v>4</v>
      </c>
      <c r="L24" s="67">
        <v>1</v>
      </c>
      <c r="M24" s="67">
        <v>1</v>
      </c>
      <c r="N24" s="23">
        <f>SUM(L24:M24)</f>
        <v>2</v>
      </c>
      <c r="O24" s="67">
        <v>1</v>
      </c>
      <c r="P24" s="23">
        <f>SUM(O24)</f>
        <v>1</v>
      </c>
      <c r="Q24" s="67">
        <v>1</v>
      </c>
      <c r="R24" s="67">
        <v>1</v>
      </c>
      <c r="S24" s="67">
        <v>1</v>
      </c>
      <c r="T24" s="23">
        <f>SUM(Q24:S24)</f>
        <v>3</v>
      </c>
      <c r="U24" s="67">
        <v>1</v>
      </c>
      <c r="V24" s="67">
        <v>1</v>
      </c>
      <c r="W24" s="67">
        <v>1</v>
      </c>
      <c r="X24" s="67">
        <v>1</v>
      </c>
      <c r="Y24" s="67">
        <v>1</v>
      </c>
      <c r="Z24" s="67">
        <v>1</v>
      </c>
      <c r="AA24" s="67">
        <v>1</v>
      </c>
      <c r="AB24" s="67">
        <v>1</v>
      </c>
      <c r="AC24" s="67">
        <v>1</v>
      </c>
      <c r="AD24" s="67">
        <v>0</v>
      </c>
      <c r="AE24" s="23">
        <f>SUM(U24:AD24)</f>
        <v>9</v>
      </c>
      <c r="AF24" s="24">
        <f>AE24+T24+P24+N24+K24</f>
        <v>19</v>
      </c>
      <c r="AG24" s="69">
        <f>AF24/22</f>
        <v>0.86363636363636365</v>
      </c>
    </row>
    <row r="25" spans="1:33" x14ac:dyDescent="0.25">
      <c r="A25">
        <v>20</v>
      </c>
      <c r="B25" t="s">
        <v>948</v>
      </c>
      <c r="C25" t="s">
        <v>1949</v>
      </c>
      <c r="D25" t="s">
        <v>1950</v>
      </c>
      <c r="E25">
        <v>1</v>
      </c>
      <c r="F25">
        <v>1</v>
      </c>
      <c r="G25">
        <v>1</v>
      </c>
      <c r="H25">
        <v>0</v>
      </c>
      <c r="I25">
        <v>1</v>
      </c>
      <c r="J25">
        <v>1</v>
      </c>
      <c r="K25" s="23">
        <f>SUM(E25:J25)</f>
        <v>5</v>
      </c>
      <c r="L25">
        <v>1</v>
      </c>
      <c r="M25">
        <v>1</v>
      </c>
      <c r="N25" s="23">
        <f>SUM(L25:M25)</f>
        <v>2</v>
      </c>
      <c r="O25">
        <v>1</v>
      </c>
      <c r="P25" s="23">
        <f>SUM(O25)</f>
        <v>1</v>
      </c>
      <c r="Q25">
        <v>1</v>
      </c>
      <c r="R25">
        <v>0</v>
      </c>
      <c r="S25">
        <v>0</v>
      </c>
      <c r="T25" s="23">
        <f>SUM(Q25:S25)</f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s="23">
        <f>SUM(U25:AD25)</f>
        <v>10</v>
      </c>
      <c r="AF25" s="24">
        <f>AE25+T25+P25+N25+K25</f>
        <v>19</v>
      </c>
      <c r="AG25" s="69">
        <f>AF25/22</f>
        <v>0.86363636363636365</v>
      </c>
    </row>
    <row r="26" spans="1:33" x14ac:dyDescent="0.25">
      <c r="A26">
        <v>21</v>
      </c>
      <c r="B26" t="s">
        <v>256</v>
      </c>
      <c r="C26" t="s">
        <v>1288</v>
      </c>
      <c r="D26" t="s">
        <v>1289</v>
      </c>
      <c r="E26">
        <v>0</v>
      </c>
      <c r="F26">
        <v>1</v>
      </c>
      <c r="G26">
        <v>1</v>
      </c>
      <c r="H26">
        <v>1</v>
      </c>
      <c r="I26">
        <v>1</v>
      </c>
      <c r="J26">
        <v>1</v>
      </c>
      <c r="K26" s="23">
        <f>SUM(E26:J26)</f>
        <v>5</v>
      </c>
      <c r="L26">
        <v>1</v>
      </c>
      <c r="M26">
        <v>1</v>
      </c>
      <c r="N26" s="23">
        <f>SUM(L26:M26)</f>
        <v>2</v>
      </c>
      <c r="O26">
        <v>1</v>
      </c>
      <c r="P26" s="23">
        <f>SUM(O26)</f>
        <v>1</v>
      </c>
      <c r="Q26">
        <v>1</v>
      </c>
      <c r="R26">
        <v>1</v>
      </c>
      <c r="S26">
        <v>1</v>
      </c>
      <c r="T26" s="23">
        <f>SUM(Q26:S26)</f>
        <v>3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0</v>
      </c>
      <c r="AB26">
        <v>0</v>
      </c>
      <c r="AC26">
        <v>1</v>
      </c>
      <c r="AD26">
        <v>0</v>
      </c>
      <c r="AE26" s="23">
        <f>SUM(U26:AD26)</f>
        <v>7</v>
      </c>
      <c r="AF26" s="24">
        <f>AE26+T26+P26+N26+K26</f>
        <v>18</v>
      </c>
      <c r="AG26" s="69">
        <f>AF26/22</f>
        <v>0.81818181818181823</v>
      </c>
    </row>
    <row r="27" spans="1:33" x14ac:dyDescent="0.25">
      <c r="A27">
        <v>22</v>
      </c>
      <c r="B27" t="s">
        <v>286</v>
      </c>
      <c r="C27" t="s">
        <v>311</v>
      </c>
      <c r="D27" t="s">
        <v>1313</v>
      </c>
      <c r="E27">
        <v>1</v>
      </c>
      <c r="F27">
        <v>1</v>
      </c>
      <c r="G27">
        <v>0</v>
      </c>
      <c r="H27">
        <v>0</v>
      </c>
      <c r="I27">
        <v>1</v>
      </c>
      <c r="J27">
        <v>1</v>
      </c>
      <c r="K27" s="23">
        <f>SUM(E27:J27)</f>
        <v>4</v>
      </c>
      <c r="L27">
        <v>1</v>
      </c>
      <c r="M27">
        <v>1</v>
      </c>
      <c r="N27" s="23">
        <f>SUM(L27:M27)</f>
        <v>2</v>
      </c>
      <c r="O27">
        <v>1</v>
      </c>
      <c r="P27" s="23">
        <f>SUM(O27)</f>
        <v>1</v>
      </c>
      <c r="Q27">
        <v>1</v>
      </c>
      <c r="R27">
        <v>0</v>
      </c>
      <c r="S27">
        <v>0</v>
      </c>
      <c r="T27" s="23">
        <f>SUM(Q27:S27)</f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s="23">
        <f>SUM(U27:AD27)</f>
        <v>10</v>
      </c>
      <c r="AF27" s="24">
        <f>AE27+T27+P27+N27+K27</f>
        <v>18</v>
      </c>
      <c r="AG27" s="69">
        <f>AF27/22</f>
        <v>0.81818181818181823</v>
      </c>
    </row>
    <row r="28" spans="1:33" x14ac:dyDescent="0.25">
      <c r="A28">
        <v>23</v>
      </c>
      <c r="B28" t="s">
        <v>404</v>
      </c>
      <c r="C28" t="s">
        <v>1369</v>
      </c>
      <c r="D28" t="s">
        <v>1370</v>
      </c>
      <c r="E28">
        <v>0</v>
      </c>
      <c r="F28">
        <v>0</v>
      </c>
      <c r="G28">
        <v>1</v>
      </c>
      <c r="H28">
        <v>1</v>
      </c>
      <c r="I28">
        <v>1</v>
      </c>
      <c r="J28">
        <v>0</v>
      </c>
      <c r="K28" s="23">
        <f>SUM(E28:J28)</f>
        <v>3</v>
      </c>
      <c r="L28">
        <v>1</v>
      </c>
      <c r="M28">
        <v>1</v>
      </c>
      <c r="N28" s="23">
        <f>SUM(L28:M28)</f>
        <v>2</v>
      </c>
      <c r="O28">
        <v>1</v>
      </c>
      <c r="P28" s="23">
        <f>SUM(O28)</f>
        <v>1</v>
      </c>
      <c r="Q28">
        <v>1</v>
      </c>
      <c r="R28">
        <v>1</v>
      </c>
      <c r="S28">
        <v>1</v>
      </c>
      <c r="T28" s="23">
        <f>SUM(Q28:S28)</f>
        <v>3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0</v>
      </c>
      <c r="AE28" s="23">
        <f>SUM(U28:AD28)</f>
        <v>9</v>
      </c>
      <c r="AF28" s="24">
        <f>AE28+T28+P28+N28+K28</f>
        <v>18</v>
      </c>
      <c r="AG28" s="69">
        <f>AF28/22</f>
        <v>0.81818181818181823</v>
      </c>
    </row>
    <row r="29" spans="1:33" x14ac:dyDescent="0.25">
      <c r="A29">
        <v>24</v>
      </c>
      <c r="B29" t="s">
        <v>462</v>
      </c>
      <c r="C29" t="s">
        <v>1408</v>
      </c>
      <c r="D29" t="s">
        <v>1409</v>
      </c>
      <c r="E29">
        <v>0</v>
      </c>
      <c r="F29">
        <v>0</v>
      </c>
      <c r="G29">
        <v>1</v>
      </c>
      <c r="H29">
        <v>0</v>
      </c>
      <c r="I29">
        <v>1</v>
      </c>
      <c r="J29">
        <v>1</v>
      </c>
      <c r="K29" s="23">
        <f>SUM(E29:J29)</f>
        <v>3</v>
      </c>
      <c r="L29">
        <v>1</v>
      </c>
      <c r="M29">
        <v>1</v>
      </c>
      <c r="N29" s="23">
        <f>SUM(L29:M29)</f>
        <v>2</v>
      </c>
      <c r="O29">
        <v>1</v>
      </c>
      <c r="P29" s="23">
        <f>SUM(O29)</f>
        <v>1</v>
      </c>
      <c r="Q29">
        <v>1</v>
      </c>
      <c r="R29">
        <v>1</v>
      </c>
      <c r="S29">
        <v>1</v>
      </c>
      <c r="T29" s="23">
        <f>SUM(Q29:S29)</f>
        <v>3</v>
      </c>
      <c r="U29">
        <v>1</v>
      </c>
      <c r="V29">
        <v>1</v>
      </c>
      <c r="W29">
        <v>1</v>
      </c>
      <c r="X29">
        <v>1</v>
      </c>
      <c r="Y29">
        <v>0</v>
      </c>
      <c r="Z29">
        <v>1</v>
      </c>
      <c r="AA29">
        <v>1</v>
      </c>
      <c r="AB29">
        <v>1</v>
      </c>
      <c r="AC29">
        <v>1</v>
      </c>
      <c r="AD29">
        <v>1</v>
      </c>
      <c r="AE29" s="23">
        <f>SUM(U29:AD29)</f>
        <v>9</v>
      </c>
      <c r="AF29" s="24">
        <f>AE29+T29+P29+N29+K29</f>
        <v>18</v>
      </c>
      <c r="AG29" s="69">
        <f>AF29/22</f>
        <v>0.81818181818181823</v>
      </c>
    </row>
    <row r="30" spans="1:33" x14ac:dyDescent="0.25">
      <c r="A30">
        <v>25</v>
      </c>
      <c r="B30" t="s">
        <v>504</v>
      </c>
      <c r="C30" t="s">
        <v>1421</v>
      </c>
      <c r="D30" t="s">
        <v>1422</v>
      </c>
      <c r="E30">
        <v>0</v>
      </c>
      <c r="F30">
        <v>0</v>
      </c>
      <c r="G30">
        <v>1</v>
      </c>
      <c r="H30">
        <v>0</v>
      </c>
      <c r="I30">
        <v>1</v>
      </c>
      <c r="J30">
        <v>1</v>
      </c>
      <c r="K30" s="23">
        <f>SUM(E30:J30)</f>
        <v>3</v>
      </c>
      <c r="L30">
        <v>1</v>
      </c>
      <c r="M30">
        <v>1</v>
      </c>
      <c r="N30" s="23">
        <f>SUM(L30:M30)</f>
        <v>2</v>
      </c>
      <c r="O30">
        <v>1</v>
      </c>
      <c r="P30" s="23">
        <f>SUM(O30)</f>
        <v>1</v>
      </c>
      <c r="Q30">
        <v>1</v>
      </c>
      <c r="R30">
        <v>1</v>
      </c>
      <c r="S30">
        <v>0</v>
      </c>
      <c r="T30" s="23">
        <f>SUM(Q30:S30)</f>
        <v>2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s="23">
        <f>SUM(U30:AD30)</f>
        <v>10</v>
      </c>
      <c r="AF30" s="24">
        <f>AE30+T30+P30+N30+K30</f>
        <v>18</v>
      </c>
      <c r="AG30" s="69">
        <f>AF30/22</f>
        <v>0.81818181818181823</v>
      </c>
    </row>
    <row r="31" spans="1:33" x14ac:dyDescent="0.25">
      <c r="A31">
        <v>26</v>
      </c>
      <c r="B31" t="s">
        <v>527</v>
      </c>
      <c r="C31" t="s">
        <v>1459</v>
      </c>
      <c r="D31" t="s">
        <v>1460</v>
      </c>
      <c r="E31">
        <v>0</v>
      </c>
      <c r="F31">
        <v>1</v>
      </c>
      <c r="G31">
        <v>1</v>
      </c>
      <c r="H31">
        <v>0</v>
      </c>
      <c r="I31">
        <v>1</v>
      </c>
      <c r="J31">
        <v>0</v>
      </c>
      <c r="K31" s="23">
        <f>SUM(E31:J31)</f>
        <v>3</v>
      </c>
      <c r="L31">
        <v>1</v>
      </c>
      <c r="M31">
        <v>1</v>
      </c>
      <c r="N31" s="23">
        <f>SUM(L31:M31)</f>
        <v>2</v>
      </c>
      <c r="O31">
        <v>1</v>
      </c>
      <c r="P31" s="23">
        <f>SUM(O31)</f>
        <v>1</v>
      </c>
      <c r="Q31">
        <v>1</v>
      </c>
      <c r="R31">
        <v>1</v>
      </c>
      <c r="S31">
        <v>1</v>
      </c>
      <c r="T31" s="23">
        <f>SUM(Q31:S31)</f>
        <v>3</v>
      </c>
      <c r="U31">
        <v>1</v>
      </c>
      <c r="V31">
        <v>1</v>
      </c>
      <c r="W31">
        <v>1</v>
      </c>
      <c r="X31">
        <v>1</v>
      </c>
      <c r="Y31">
        <v>0</v>
      </c>
      <c r="Z31">
        <v>1</v>
      </c>
      <c r="AA31">
        <v>1</v>
      </c>
      <c r="AB31">
        <v>1</v>
      </c>
      <c r="AC31">
        <v>1</v>
      </c>
      <c r="AD31">
        <v>1</v>
      </c>
      <c r="AE31" s="23">
        <f>SUM(U31:AD31)</f>
        <v>9</v>
      </c>
      <c r="AF31" s="24">
        <f>AE31+T31+P31+N31+K31</f>
        <v>18</v>
      </c>
      <c r="AG31" s="69">
        <f>AF31/22</f>
        <v>0.81818181818181823</v>
      </c>
    </row>
    <row r="32" spans="1:33" x14ac:dyDescent="0.25">
      <c r="A32">
        <v>27</v>
      </c>
      <c r="B32" t="s">
        <v>613</v>
      </c>
      <c r="C32" t="s">
        <v>1521</v>
      </c>
      <c r="D32" t="s">
        <v>1522</v>
      </c>
      <c r="E32">
        <v>1</v>
      </c>
      <c r="F32">
        <v>1</v>
      </c>
      <c r="G32">
        <v>1</v>
      </c>
      <c r="H32">
        <v>0</v>
      </c>
      <c r="I32">
        <v>1</v>
      </c>
      <c r="J32">
        <v>1</v>
      </c>
      <c r="K32" s="23">
        <f>SUM(E32:J32)</f>
        <v>5</v>
      </c>
      <c r="L32">
        <v>1</v>
      </c>
      <c r="M32">
        <v>1</v>
      </c>
      <c r="N32" s="23">
        <f>SUM(L32:M32)</f>
        <v>2</v>
      </c>
      <c r="O32">
        <v>1</v>
      </c>
      <c r="P32" s="23">
        <f>SUM(O32)</f>
        <v>1</v>
      </c>
      <c r="Q32">
        <v>1</v>
      </c>
      <c r="R32">
        <v>0</v>
      </c>
      <c r="S32">
        <v>0</v>
      </c>
      <c r="T32" s="23">
        <f>SUM(Q32:S32)</f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0</v>
      </c>
      <c r="AE32" s="23">
        <f>SUM(U32:AD32)</f>
        <v>9</v>
      </c>
      <c r="AF32" s="24">
        <f>AE32+T32+P32+N32+K32</f>
        <v>18</v>
      </c>
      <c r="AG32" s="69">
        <f>AF32/22</f>
        <v>0.81818181818181823</v>
      </c>
    </row>
    <row r="33" spans="1:33" x14ac:dyDescent="0.25">
      <c r="A33">
        <v>28</v>
      </c>
      <c r="B33" t="s">
        <v>664</v>
      </c>
      <c r="C33" t="s">
        <v>1535</v>
      </c>
      <c r="D33" t="s">
        <v>1536</v>
      </c>
      <c r="F33">
        <v>1</v>
      </c>
      <c r="G33">
        <v>1</v>
      </c>
      <c r="I33">
        <v>1</v>
      </c>
      <c r="J33">
        <v>1</v>
      </c>
      <c r="K33" s="23">
        <f>SUM(E33:J33)</f>
        <v>4</v>
      </c>
      <c r="L33">
        <v>1</v>
      </c>
      <c r="M33">
        <v>1</v>
      </c>
      <c r="N33" s="23">
        <f>SUM(L33:M33)</f>
        <v>2</v>
      </c>
      <c r="O33">
        <v>1</v>
      </c>
      <c r="P33" s="23">
        <f>SUM(O33)</f>
        <v>1</v>
      </c>
      <c r="Q33">
        <v>1</v>
      </c>
      <c r="R33">
        <v>1</v>
      </c>
      <c r="S33">
        <v>1</v>
      </c>
      <c r="T33" s="23">
        <f>SUM(Q33:S33)</f>
        <v>3</v>
      </c>
      <c r="U33">
        <v>1</v>
      </c>
      <c r="V33">
        <v>1</v>
      </c>
      <c r="W33">
        <v>1</v>
      </c>
      <c r="X33">
        <v>1</v>
      </c>
      <c r="Z33">
        <v>1</v>
      </c>
      <c r="AA33">
        <v>1</v>
      </c>
      <c r="AB33">
        <v>1</v>
      </c>
      <c r="AD33">
        <v>1</v>
      </c>
      <c r="AE33" s="23">
        <f>SUM(U33:AD33)</f>
        <v>8</v>
      </c>
      <c r="AF33" s="24">
        <f>AE33+T33+P33+N33+K33</f>
        <v>18</v>
      </c>
      <c r="AG33" s="69">
        <f>AF33/22</f>
        <v>0.81818181818181823</v>
      </c>
    </row>
    <row r="34" spans="1:33" x14ac:dyDescent="0.25">
      <c r="A34">
        <v>29</v>
      </c>
      <c r="B34" t="s">
        <v>761</v>
      </c>
      <c r="C34" t="s">
        <v>1599</v>
      </c>
      <c r="D34" t="s">
        <v>1600</v>
      </c>
      <c r="E34">
        <v>0</v>
      </c>
      <c r="F34">
        <v>1</v>
      </c>
      <c r="G34">
        <v>1</v>
      </c>
      <c r="H34">
        <v>0</v>
      </c>
      <c r="I34">
        <v>1</v>
      </c>
      <c r="J34">
        <v>1</v>
      </c>
      <c r="K34" s="23">
        <f>SUM(E34:J34)</f>
        <v>4</v>
      </c>
      <c r="L34">
        <v>1</v>
      </c>
      <c r="M34">
        <v>1</v>
      </c>
      <c r="N34" s="23">
        <f>SUM(L34:M34)</f>
        <v>2</v>
      </c>
      <c r="O34">
        <v>1</v>
      </c>
      <c r="P34" s="23">
        <f>SUM(O34)</f>
        <v>1</v>
      </c>
      <c r="Q34">
        <v>1</v>
      </c>
      <c r="R34">
        <v>1</v>
      </c>
      <c r="S34">
        <v>1</v>
      </c>
      <c r="T34" s="23">
        <f>SUM(Q34:S34)</f>
        <v>3</v>
      </c>
      <c r="U34">
        <v>1</v>
      </c>
      <c r="V34">
        <v>1</v>
      </c>
      <c r="W34">
        <v>1</v>
      </c>
      <c r="X34">
        <v>1</v>
      </c>
      <c r="Y34">
        <v>0</v>
      </c>
      <c r="Z34">
        <v>1</v>
      </c>
      <c r="AA34">
        <v>0</v>
      </c>
      <c r="AB34">
        <v>1</v>
      </c>
      <c r="AC34">
        <v>1</v>
      </c>
      <c r="AD34">
        <v>1</v>
      </c>
      <c r="AE34" s="23">
        <f>SUM(U34:AD34)</f>
        <v>8</v>
      </c>
      <c r="AF34" s="24">
        <f>AE34+T34+P34+N34+K34</f>
        <v>18</v>
      </c>
      <c r="AG34" s="69">
        <f>AF34/22</f>
        <v>0.81818181818181823</v>
      </c>
    </row>
    <row r="35" spans="1:33" x14ac:dyDescent="0.25">
      <c r="A35">
        <v>30</v>
      </c>
      <c r="B35" t="s">
        <v>1141</v>
      </c>
      <c r="C35" t="s">
        <v>1622</v>
      </c>
      <c r="D35" t="s">
        <v>1623</v>
      </c>
      <c r="E35">
        <v>0</v>
      </c>
      <c r="F35">
        <v>0</v>
      </c>
      <c r="G35">
        <v>1</v>
      </c>
      <c r="H35">
        <v>0</v>
      </c>
      <c r="I35">
        <v>1</v>
      </c>
      <c r="J35">
        <v>1</v>
      </c>
      <c r="K35" s="23">
        <f>SUM(E35:J35)</f>
        <v>3</v>
      </c>
      <c r="L35">
        <v>1</v>
      </c>
      <c r="M35">
        <v>1</v>
      </c>
      <c r="N35" s="23">
        <f>SUM(L35:M35)</f>
        <v>2</v>
      </c>
      <c r="O35">
        <v>1</v>
      </c>
      <c r="P35" s="23">
        <f>SUM(O35)</f>
        <v>1</v>
      </c>
      <c r="Q35">
        <v>1</v>
      </c>
      <c r="R35">
        <v>1</v>
      </c>
      <c r="S35">
        <v>1</v>
      </c>
      <c r="T35" s="23">
        <f>SUM(Q35:S35)</f>
        <v>3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0</v>
      </c>
      <c r="AB35">
        <v>1</v>
      </c>
      <c r="AC35">
        <v>1</v>
      </c>
      <c r="AD35">
        <v>1</v>
      </c>
      <c r="AE35" s="23">
        <f>SUM(U35:AD35)</f>
        <v>9</v>
      </c>
      <c r="AF35" s="24">
        <f>AE35+T35+P35+N35+K35</f>
        <v>18</v>
      </c>
      <c r="AG35" s="69">
        <f>AF35/22</f>
        <v>0.81818181818181823</v>
      </c>
    </row>
    <row r="36" spans="1:33" x14ac:dyDescent="0.25">
      <c r="A36">
        <v>31</v>
      </c>
      <c r="B36" t="s">
        <v>866</v>
      </c>
      <c r="C36" t="s">
        <v>1670</v>
      </c>
      <c r="D36" t="s">
        <v>1671</v>
      </c>
      <c r="E36">
        <v>0</v>
      </c>
      <c r="F36">
        <v>1</v>
      </c>
      <c r="G36">
        <v>1</v>
      </c>
      <c r="H36">
        <v>0</v>
      </c>
      <c r="I36">
        <v>1</v>
      </c>
      <c r="J36">
        <v>1</v>
      </c>
      <c r="K36" s="23">
        <f>SUM(E36:J36)</f>
        <v>4</v>
      </c>
      <c r="L36">
        <v>1</v>
      </c>
      <c r="M36">
        <v>1</v>
      </c>
      <c r="N36" s="23">
        <f>SUM(L36:M36)</f>
        <v>2</v>
      </c>
      <c r="O36">
        <v>1</v>
      </c>
      <c r="P36" s="23">
        <f>SUM(O36)</f>
        <v>1</v>
      </c>
      <c r="Q36">
        <v>1</v>
      </c>
      <c r="R36">
        <v>1</v>
      </c>
      <c r="S36">
        <v>0</v>
      </c>
      <c r="T36" s="23">
        <f>SUM(Q36:S36)</f>
        <v>2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0</v>
      </c>
      <c r="AB36">
        <v>1</v>
      </c>
      <c r="AC36">
        <v>1</v>
      </c>
      <c r="AD36">
        <v>1</v>
      </c>
      <c r="AE36" s="23">
        <f>SUM(U36:AD36)</f>
        <v>9</v>
      </c>
      <c r="AF36" s="24">
        <f>AE36+T36+P36+N36+K36</f>
        <v>18</v>
      </c>
      <c r="AG36" s="69">
        <f>AF36/22</f>
        <v>0.81818181818181823</v>
      </c>
    </row>
    <row r="37" spans="1:33" x14ac:dyDescent="0.25">
      <c r="A37">
        <v>32</v>
      </c>
      <c r="B37" t="s">
        <v>896</v>
      </c>
      <c r="C37" t="s">
        <v>1695</v>
      </c>
      <c r="D37" t="s">
        <v>1696</v>
      </c>
      <c r="E37">
        <v>1</v>
      </c>
      <c r="F37">
        <v>1</v>
      </c>
      <c r="G37">
        <v>1</v>
      </c>
      <c r="H37">
        <v>0</v>
      </c>
      <c r="I37">
        <v>1</v>
      </c>
      <c r="J37">
        <v>1</v>
      </c>
      <c r="K37" s="23">
        <f>SUM(E37:J37)</f>
        <v>5</v>
      </c>
      <c r="L37">
        <v>1</v>
      </c>
      <c r="M37">
        <v>1</v>
      </c>
      <c r="N37" s="23">
        <f>SUM(L37:M37)</f>
        <v>2</v>
      </c>
      <c r="O37">
        <v>1</v>
      </c>
      <c r="P37" s="23">
        <f>SUM(O37)</f>
        <v>1</v>
      </c>
      <c r="Q37">
        <v>1</v>
      </c>
      <c r="R37">
        <v>1</v>
      </c>
      <c r="S37">
        <v>0</v>
      </c>
      <c r="T37" s="23">
        <f>SUM(Q37:S37)</f>
        <v>2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0</v>
      </c>
      <c r="AB37">
        <v>1</v>
      </c>
      <c r="AC37">
        <v>0</v>
      </c>
      <c r="AD37">
        <v>1</v>
      </c>
      <c r="AE37" s="23">
        <f>SUM(U37:AD37)</f>
        <v>8</v>
      </c>
      <c r="AF37" s="24">
        <f>AE37+T37+P37+N37+K37</f>
        <v>18</v>
      </c>
      <c r="AG37" s="69">
        <f>AF37/22</f>
        <v>0.81818181818181823</v>
      </c>
    </row>
    <row r="38" spans="1:33" x14ac:dyDescent="0.25">
      <c r="A38">
        <v>33</v>
      </c>
      <c r="B38" t="s">
        <v>948</v>
      </c>
      <c r="C38" t="s">
        <v>1730</v>
      </c>
      <c r="D38" t="s">
        <v>1731</v>
      </c>
      <c r="E38" s="67">
        <v>0</v>
      </c>
      <c r="F38" s="67">
        <v>0</v>
      </c>
      <c r="G38" s="67">
        <v>1</v>
      </c>
      <c r="H38" s="67">
        <v>0</v>
      </c>
      <c r="I38" s="67">
        <v>1</v>
      </c>
      <c r="J38" s="67">
        <v>1</v>
      </c>
      <c r="K38" s="23">
        <f>SUM(E38:J38)</f>
        <v>3</v>
      </c>
      <c r="L38" s="67">
        <v>1</v>
      </c>
      <c r="M38" s="67">
        <v>1</v>
      </c>
      <c r="N38" s="23">
        <f>SUM(L38:M38)</f>
        <v>2</v>
      </c>
      <c r="O38" s="67">
        <v>1</v>
      </c>
      <c r="P38" s="23">
        <f>SUM(O38)</f>
        <v>1</v>
      </c>
      <c r="Q38" s="67">
        <v>1</v>
      </c>
      <c r="R38" s="67">
        <v>1</v>
      </c>
      <c r="S38" s="67">
        <v>0</v>
      </c>
      <c r="T38" s="23">
        <f>SUM(Q38:S38)</f>
        <v>2</v>
      </c>
      <c r="U38" s="67">
        <v>1</v>
      </c>
      <c r="V38" s="67">
        <v>1</v>
      </c>
      <c r="W38" s="67">
        <v>1</v>
      </c>
      <c r="X38" s="67">
        <v>1</v>
      </c>
      <c r="Y38" s="67">
        <v>1</v>
      </c>
      <c r="Z38" s="67">
        <v>1</v>
      </c>
      <c r="AA38" s="67">
        <v>1</v>
      </c>
      <c r="AB38" s="67">
        <v>1</v>
      </c>
      <c r="AC38" s="67">
        <v>1</v>
      </c>
      <c r="AD38" s="67">
        <v>1</v>
      </c>
      <c r="AE38" s="23">
        <f>SUM(U38:AD38)</f>
        <v>10</v>
      </c>
      <c r="AF38" s="24">
        <f>AE38+T38+P38+N38+K38</f>
        <v>18</v>
      </c>
      <c r="AG38" s="69">
        <f>AF38/22</f>
        <v>0.81818181818181823</v>
      </c>
    </row>
    <row r="39" spans="1:33" x14ac:dyDescent="0.25">
      <c r="A39">
        <v>34</v>
      </c>
      <c r="B39" t="s">
        <v>948</v>
      </c>
      <c r="C39" t="s">
        <v>1771</v>
      </c>
      <c r="D39" t="s">
        <v>1772</v>
      </c>
      <c r="E39">
        <v>0</v>
      </c>
      <c r="F39">
        <v>1</v>
      </c>
      <c r="G39">
        <v>1</v>
      </c>
      <c r="H39">
        <v>0</v>
      </c>
      <c r="I39">
        <v>1</v>
      </c>
      <c r="J39">
        <v>1</v>
      </c>
      <c r="K39" s="23">
        <f>SUM(E39:J39)</f>
        <v>4</v>
      </c>
      <c r="L39">
        <v>1</v>
      </c>
      <c r="M39">
        <v>1</v>
      </c>
      <c r="N39" s="23">
        <f>SUM(L39:M39)</f>
        <v>2</v>
      </c>
      <c r="O39">
        <v>1</v>
      </c>
      <c r="P39" s="23">
        <f>SUM(O39)</f>
        <v>1</v>
      </c>
      <c r="Q39">
        <v>1</v>
      </c>
      <c r="R39">
        <v>0</v>
      </c>
      <c r="S39">
        <v>0</v>
      </c>
      <c r="T39" s="23">
        <f>SUM(Q39:S39)</f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s="23">
        <f>SUM(U39:AD39)</f>
        <v>10</v>
      </c>
      <c r="AF39" s="24">
        <f>AE39+T39+P39+N39+K39</f>
        <v>18</v>
      </c>
      <c r="AG39" s="69">
        <f>AF39/22</f>
        <v>0.81818181818181823</v>
      </c>
    </row>
    <row r="40" spans="1:33" x14ac:dyDescent="0.25">
      <c r="A40">
        <v>35</v>
      </c>
      <c r="B40" t="s">
        <v>948</v>
      </c>
      <c r="C40" t="s">
        <v>1803</v>
      </c>
      <c r="D40" t="s">
        <v>1804</v>
      </c>
      <c r="E40">
        <v>0</v>
      </c>
      <c r="F40">
        <v>1</v>
      </c>
      <c r="G40">
        <v>1</v>
      </c>
      <c r="H40">
        <v>0</v>
      </c>
      <c r="I40">
        <v>1</v>
      </c>
      <c r="J40">
        <v>0</v>
      </c>
      <c r="K40" s="23">
        <f>SUM(E40:J40)</f>
        <v>3</v>
      </c>
      <c r="L40">
        <v>1</v>
      </c>
      <c r="M40">
        <v>1</v>
      </c>
      <c r="N40" s="23">
        <f>SUM(L40:M40)</f>
        <v>2</v>
      </c>
      <c r="O40">
        <v>1</v>
      </c>
      <c r="P40" s="23">
        <f>SUM(O40)</f>
        <v>1</v>
      </c>
      <c r="Q40">
        <v>1</v>
      </c>
      <c r="R40">
        <v>1</v>
      </c>
      <c r="S40">
        <v>1</v>
      </c>
      <c r="T40" s="23">
        <f>SUM(Q40:S40)</f>
        <v>3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0</v>
      </c>
      <c r="AE40" s="23">
        <f>SUM(U40:AD40)</f>
        <v>9</v>
      </c>
      <c r="AF40" s="24">
        <f>AE40+T40+P40+N40+K40</f>
        <v>18</v>
      </c>
      <c r="AG40" s="69">
        <f>AF40/22</f>
        <v>0.81818181818181823</v>
      </c>
    </row>
    <row r="41" spans="1:33" x14ac:dyDescent="0.25">
      <c r="A41">
        <v>36</v>
      </c>
      <c r="B41" t="s">
        <v>948</v>
      </c>
      <c r="C41" t="s">
        <v>1026</v>
      </c>
      <c r="D41" t="s">
        <v>1027</v>
      </c>
      <c r="E41">
        <v>0</v>
      </c>
      <c r="F41">
        <v>1</v>
      </c>
      <c r="G41">
        <v>1</v>
      </c>
      <c r="H41">
        <v>1</v>
      </c>
      <c r="I41">
        <v>1</v>
      </c>
      <c r="J41">
        <v>1</v>
      </c>
      <c r="K41" s="23">
        <f>SUM(E41:J41)</f>
        <v>5</v>
      </c>
      <c r="L41">
        <v>1</v>
      </c>
      <c r="M41">
        <v>1</v>
      </c>
      <c r="N41" s="23">
        <f>SUM(L41:M41)</f>
        <v>2</v>
      </c>
      <c r="O41">
        <v>1</v>
      </c>
      <c r="P41" s="23">
        <f>SUM(O41)</f>
        <v>1</v>
      </c>
      <c r="Q41">
        <v>0</v>
      </c>
      <c r="R41">
        <v>1</v>
      </c>
      <c r="S41">
        <v>1</v>
      </c>
      <c r="T41" s="23">
        <f>SUM(Q41:S41)</f>
        <v>2</v>
      </c>
      <c r="U41">
        <v>1</v>
      </c>
      <c r="V41">
        <v>1</v>
      </c>
      <c r="W41">
        <v>0</v>
      </c>
      <c r="X41">
        <v>1</v>
      </c>
      <c r="Y41">
        <v>1</v>
      </c>
      <c r="Z41">
        <v>1</v>
      </c>
      <c r="AA41">
        <v>0</v>
      </c>
      <c r="AB41">
        <v>1</v>
      </c>
      <c r="AC41">
        <v>1</v>
      </c>
      <c r="AD41">
        <v>1</v>
      </c>
      <c r="AE41" s="23">
        <f>SUM(U41:AD41)</f>
        <v>8</v>
      </c>
      <c r="AF41" s="24">
        <f>AE41+T41+P41+N41+K41</f>
        <v>18</v>
      </c>
      <c r="AG41" s="69">
        <f>AF41/22</f>
        <v>0.81818181818181823</v>
      </c>
    </row>
    <row r="42" spans="1:33" x14ac:dyDescent="0.25">
      <c r="A42">
        <v>37</v>
      </c>
      <c r="B42" t="s">
        <v>948</v>
      </c>
      <c r="C42" t="s">
        <v>1876</v>
      </c>
      <c r="D42" t="s">
        <v>1877</v>
      </c>
      <c r="E42">
        <v>1</v>
      </c>
      <c r="F42">
        <v>1</v>
      </c>
      <c r="G42">
        <v>1</v>
      </c>
      <c r="H42">
        <v>0</v>
      </c>
      <c r="I42">
        <v>1</v>
      </c>
      <c r="J42">
        <v>1</v>
      </c>
      <c r="K42" s="23">
        <f>SUM(E42:J42)</f>
        <v>5</v>
      </c>
      <c r="L42">
        <v>1</v>
      </c>
      <c r="M42">
        <v>1</v>
      </c>
      <c r="N42" s="23">
        <f>SUM(L42:M42)</f>
        <v>2</v>
      </c>
      <c r="O42">
        <v>1</v>
      </c>
      <c r="P42" s="23">
        <f>SUM(O42)</f>
        <v>1</v>
      </c>
      <c r="Q42">
        <v>0</v>
      </c>
      <c r="R42">
        <v>0</v>
      </c>
      <c r="S42">
        <v>0</v>
      </c>
      <c r="T42" s="23">
        <f>SUM(Q42:S42)</f>
        <v>0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s="23">
        <f>SUM(U42:AD42)</f>
        <v>10</v>
      </c>
      <c r="AF42" s="24">
        <f>AE42+T42+P42+N42+K42</f>
        <v>18</v>
      </c>
      <c r="AG42" s="69">
        <f>AF42/22</f>
        <v>0.81818181818181823</v>
      </c>
    </row>
    <row r="43" spans="1:33" x14ac:dyDescent="0.25">
      <c r="A43">
        <v>38</v>
      </c>
      <c r="B43" t="s">
        <v>948</v>
      </c>
      <c r="C43" t="s">
        <v>1890</v>
      </c>
      <c r="D43" t="s">
        <v>1891</v>
      </c>
      <c r="E43">
        <v>0</v>
      </c>
      <c r="F43">
        <v>1</v>
      </c>
      <c r="G43">
        <v>1</v>
      </c>
      <c r="H43">
        <v>0</v>
      </c>
      <c r="I43">
        <v>1</v>
      </c>
      <c r="J43">
        <v>1</v>
      </c>
      <c r="K43" s="23">
        <f>SUM(E43:J43)</f>
        <v>4</v>
      </c>
      <c r="L43">
        <v>1</v>
      </c>
      <c r="M43">
        <v>1</v>
      </c>
      <c r="N43" s="23">
        <f>SUM(L43:M43)</f>
        <v>2</v>
      </c>
      <c r="O43">
        <v>1</v>
      </c>
      <c r="P43" s="23">
        <f>SUM(O43)</f>
        <v>1</v>
      </c>
      <c r="Q43">
        <v>1</v>
      </c>
      <c r="R43">
        <v>0</v>
      </c>
      <c r="S43">
        <v>0</v>
      </c>
      <c r="T43" s="23">
        <f>SUM(Q43:S43)</f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s="23">
        <f>SUM(U43:AD43)</f>
        <v>10</v>
      </c>
      <c r="AF43" s="24">
        <f>AE43+T43+P43+N43+K43</f>
        <v>18</v>
      </c>
      <c r="AG43" s="69">
        <f>AF43/22</f>
        <v>0.81818181818181823</v>
      </c>
    </row>
    <row r="44" spans="1:33" x14ac:dyDescent="0.25">
      <c r="A44">
        <v>39</v>
      </c>
      <c r="B44" t="s">
        <v>948</v>
      </c>
      <c r="C44" t="s">
        <v>1896</v>
      </c>
      <c r="D44" t="s">
        <v>1897</v>
      </c>
      <c r="E44">
        <v>0</v>
      </c>
      <c r="F44">
        <v>1</v>
      </c>
      <c r="G44">
        <v>1</v>
      </c>
      <c r="H44">
        <v>0</v>
      </c>
      <c r="I44">
        <v>1</v>
      </c>
      <c r="J44">
        <v>0</v>
      </c>
      <c r="K44" s="23">
        <f>SUM(E44:J44)</f>
        <v>3</v>
      </c>
      <c r="L44">
        <v>1</v>
      </c>
      <c r="M44">
        <v>1</v>
      </c>
      <c r="N44" s="23">
        <f>SUM(L44:M44)</f>
        <v>2</v>
      </c>
      <c r="O44">
        <v>1</v>
      </c>
      <c r="P44" s="23">
        <f>SUM(O44)</f>
        <v>1</v>
      </c>
      <c r="Q44">
        <v>1</v>
      </c>
      <c r="R44">
        <v>1</v>
      </c>
      <c r="S44">
        <v>0</v>
      </c>
      <c r="T44" s="23">
        <f>SUM(Q44:S44)</f>
        <v>2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s="23">
        <f>SUM(U44:AD44)</f>
        <v>10</v>
      </c>
      <c r="AF44" s="24">
        <f>AE44+T44+P44+N44+K44</f>
        <v>18</v>
      </c>
      <c r="AG44" s="69">
        <f>AF44/22</f>
        <v>0.81818181818181823</v>
      </c>
    </row>
    <row r="45" spans="1:33" x14ac:dyDescent="0.25">
      <c r="A45">
        <v>40</v>
      </c>
      <c r="B45" t="s">
        <v>948</v>
      </c>
      <c r="C45" t="s">
        <v>1907</v>
      </c>
      <c r="D45" t="s">
        <v>1908</v>
      </c>
      <c r="E45">
        <v>0</v>
      </c>
      <c r="F45">
        <v>1</v>
      </c>
      <c r="G45">
        <v>1</v>
      </c>
      <c r="H45">
        <v>0</v>
      </c>
      <c r="I45">
        <v>1</v>
      </c>
      <c r="J45">
        <v>1</v>
      </c>
      <c r="K45" s="23">
        <f>SUM(E45:J45)</f>
        <v>4</v>
      </c>
      <c r="L45">
        <v>1</v>
      </c>
      <c r="M45">
        <v>1</v>
      </c>
      <c r="N45" s="23">
        <f>SUM(L45:M45)</f>
        <v>2</v>
      </c>
      <c r="O45">
        <v>1</v>
      </c>
      <c r="P45" s="23">
        <f>SUM(O45)</f>
        <v>1</v>
      </c>
      <c r="Q45">
        <v>1</v>
      </c>
      <c r="R45">
        <v>1</v>
      </c>
      <c r="S45">
        <v>1</v>
      </c>
      <c r="T45" s="23">
        <f>SUM(Q45:S45)</f>
        <v>3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0</v>
      </c>
      <c r="AB45">
        <v>1</v>
      </c>
      <c r="AC45">
        <v>1</v>
      </c>
      <c r="AD45">
        <v>0</v>
      </c>
      <c r="AE45" s="23">
        <f>SUM(U45:AD45)</f>
        <v>8</v>
      </c>
      <c r="AF45" s="24">
        <f>AE45+T45+P45+N45+K45</f>
        <v>18</v>
      </c>
      <c r="AG45" s="69">
        <f>AF45/22</f>
        <v>0.81818181818181823</v>
      </c>
    </row>
    <row r="46" spans="1:33" x14ac:dyDescent="0.25">
      <c r="A46">
        <v>41</v>
      </c>
      <c r="B46" t="s">
        <v>228</v>
      </c>
      <c r="C46" t="s">
        <v>1268</v>
      </c>
      <c r="D46" t="s">
        <v>1269</v>
      </c>
      <c r="E46">
        <v>1</v>
      </c>
      <c r="F46">
        <v>1</v>
      </c>
      <c r="G46">
        <v>1</v>
      </c>
      <c r="H46">
        <v>0</v>
      </c>
      <c r="I46">
        <v>1</v>
      </c>
      <c r="J46">
        <v>1</v>
      </c>
      <c r="K46" s="23">
        <f>SUM(E46:J46)</f>
        <v>5</v>
      </c>
      <c r="L46">
        <v>1</v>
      </c>
      <c r="M46">
        <v>1</v>
      </c>
      <c r="N46" s="23">
        <f>SUM(L46:M46)</f>
        <v>2</v>
      </c>
      <c r="O46">
        <v>1</v>
      </c>
      <c r="P46" s="23">
        <f>SUM(O46)</f>
        <v>1</v>
      </c>
      <c r="Q46">
        <v>0</v>
      </c>
      <c r="R46">
        <v>1</v>
      </c>
      <c r="S46">
        <v>0</v>
      </c>
      <c r="T46" s="23">
        <f>SUM(Q46:S46)</f>
        <v>1</v>
      </c>
      <c r="U46">
        <v>1</v>
      </c>
      <c r="V46">
        <v>1</v>
      </c>
      <c r="W46">
        <v>1</v>
      </c>
      <c r="X46">
        <v>1</v>
      </c>
      <c r="Y46">
        <v>0</v>
      </c>
      <c r="Z46">
        <v>1</v>
      </c>
      <c r="AA46">
        <v>0</v>
      </c>
      <c r="AB46">
        <v>1</v>
      </c>
      <c r="AC46">
        <v>1</v>
      </c>
      <c r="AD46">
        <v>1</v>
      </c>
      <c r="AE46" s="23">
        <f>SUM(U46:AD46)</f>
        <v>8</v>
      </c>
      <c r="AF46" s="24">
        <f>AE46+T46+P46+N46+K46</f>
        <v>17</v>
      </c>
      <c r="AG46" s="69">
        <f>AF46/22</f>
        <v>0.77272727272727271</v>
      </c>
    </row>
    <row r="47" spans="1:33" x14ac:dyDescent="0.25">
      <c r="A47">
        <v>42</v>
      </c>
      <c r="B47" t="s">
        <v>286</v>
      </c>
      <c r="C47" t="s">
        <v>1314</v>
      </c>
      <c r="D47" t="s">
        <v>1315</v>
      </c>
      <c r="E47">
        <v>0</v>
      </c>
      <c r="F47">
        <v>1</v>
      </c>
      <c r="G47">
        <v>0</v>
      </c>
      <c r="H47">
        <v>0</v>
      </c>
      <c r="I47">
        <v>1</v>
      </c>
      <c r="J47">
        <v>1</v>
      </c>
      <c r="K47" s="23">
        <f>SUM(E47:J47)</f>
        <v>3</v>
      </c>
      <c r="L47">
        <v>1</v>
      </c>
      <c r="M47">
        <v>1</v>
      </c>
      <c r="N47" s="23">
        <f>SUM(L47:M47)</f>
        <v>2</v>
      </c>
      <c r="O47">
        <v>1</v>
      </c>
      <c r="P47" s="23">
        <f>SUM(O47)</f>
        <v>1</v>
      </c>
      <c r="Q47">
        <v>1</v>
      </c>
      <c r="R47">
        <v>0</v>
      </c>
      <c r="S47">
        <v>0</v>
      </c>
      <c r="T47" s="23">
        <f>SUM(Q47:S47)</f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s="23">
        <f>SUM(U47:AD47)</f>
        <v>10</v>
      </c>
      <c r="AF47" s="24">
        <f>AE47+T47+P47+N47+K47</f>
        <v>17</v>
      </c>
      <c r="AG47" s="69">
        <f>AF47/22</f>
        <v>0.77272727272727271</v>
      </c>
    </row>
    <row r="48" spans="1:33" x14ac:dyDescent="0.25">
      <c r="A48">
        <v>43</v>
      </c>
      <c r="B48" t="s">
        <v>312</v>
      </c>
      <c r="C48" t="s">
        <v>1320</v>
      </c>
      <c r="D48" t="s">
        <v>1321</v>
      </c>
      <c r="E48">
        <v>1</v>
      </c>
      <c r="F48">
        <v>0</v>
      </c>
      <c r="G48">
        <v>1</v>
      </c>
      <c r="H48">
        <v>0</v>
      </c>
      <c r="I48">
        <v>1</v>
      </c>
      <c r="J48">
        <v>1</v>
      </c>
      <c r="K48" s="23">
        <f>SUM(E48:J48)</f>
        <v>4</v>
      </c>
      <c r="L48">
        <v>1</v>
      </c>
      <c r="M48">
        <v>1</v>
      </c>
      <c r="N48" s="23">
        <f>SUM(L48:M48)</f>
        <v>2</v>
      </c>
      <c r="O48">
        <v>1</v>
      </c>
      <c r="P48" s="23">
        <f>SUM(O48)</f>
        <v>1</v>
      </c>
      <c r="Q48">
        <v>1</v>
      </c>
      <c r="R48">
        <v>0</v>
      </c>
      <c r="S48">
        <v>0</v>
      </c>
      <c r="T48" s="23">
        <f>SUM(Q48:S48)</f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0</v>
      </c>
      <c r="AE48" s="23">
        <f>SUM(U48:AD48)</f>
        <v>9</v>
      </c>
      <c r="AF48" s="24">
        <f>AE48+T48+P48+N48+K48</f>
        <v>17</v>
      </c>
      <c r="AG48" s="69">
        <f>AF48/22</f>
        <v>0.77272727272727271</v>
      </c>
    </row>
    <row r="49" spans="1:33" x14ac:dyDescent="0.25">
      <c r="A49">
        <v>44</v>
      </c>
      <c r="B49" t="s">
        <v>372</v>
      </c>
      <c r="C49" t="s">
        <v>1363</v>
      </c>
      <c r="D49" t="s">
        <v>1364</v>
      </c>
      <c r="E49">
        <v>1</v>
      </c>
      <c r="F49">
        <v>1</v>
      </c>
      <c r="G49">
        <v>1</v>
      </c>
      <c r="H49">
        <v>0</v>
      </c>
      <c r="I49">
        <v>1</v>
      </c>
      <c r="J49">
        <v>1</v>
      </c>
      <c r="K49" s="23">
        <f>SUM(E49:J49)</f>
        <v>5</v>
      </c>
      <c r="L49">
        <v>1</v>
      </c>
      <c r="M49">
        <v>0</v>
      </c>
      <c r="N49" s="23">
        <f>SUM(L49:M49)</f>
        <v>1</v>
      </c>
      <c r="O49">
        <v>1</v>
      </c>
      <c r="P49" s="23">
        <f>SUM(O49)</f>
        <v>1</v>
      </c>
      <c r="Q49">
        <v>1</v>
      </c>
      <c r="R49">
        <v>1</v>
      </c>
      <c r="S49">
        <v>1</v>
      </c>
      <c r="T49" s="23">
        <f>SUM(Q49:S49)</f>
        <v>3</v>
      </c>
      <c r="U49">
        <v>1</v>
      </c>
      <c r="V49">
        <v>1</v>
      </c>
      <c r="W49">
        <v>1</v>
      </c>
      <c r="X49">
        <v>1</v>
      </c>
      <c r="Y49">
        <v>0</v>
      </c>
      <c r="Z49">
        <v>1</v>
      </c>
      <c r="AA49">
        <v>0</v>
      </c>
      <c r="AB49">
        <v>1</v>
      </c>
      <c r="AC49">
        <v>0</v>
      </c>
      <c r="AD49">
        <v>1</v>
      </c>
      <c r="AE49" s="23">
        <f>SUM(U49:AD49)</f>
        <v>7</v>
      </c>
      <c r="AF49" s="24">
        <f>AE49+T49+P49+N49+K49</f>
        <v>17</v>
      </c>
      <c r="AG49" s="69">
        <f>AF49/22</f>
        <v>0.77272727272727271</v>
      </c>
    </row>
    <row r="50" spans="1:33" x14ac:dyDescent="0.25">
      <c r="A50">
        <v>45</v>
      </c>
      <c r="B50" t="s">
        <v>428</v>
      </c>
      <c r="C50" t="s">
        <v>1387</v>
      </c>
      <c r="D50" t="s">
        <v>1388</v>
      </c>
      <c r="E50">
        <v>0</v>
      </c>
      <c r="F50">
        <v>1</v>
      </c>
      <c r="G50">
        <v>1</v>
      </c>
      <c r="H50">
        <v>0</v>
      </c>
      <c r="I50">
        <v>1</v>
      </c>
      <c r="J50">
        <v>1</v>
      </c>
      <c r="K50" s="23">
        <f>SUM(E50:J50)</f>
        <v>4</v>
      </c>
      <c r="L50">
        <v>1</v>
      </c>
      <c r="M50">
        <v>1</v>
      </c>
      <c r="N50" s="23">
        <f>SUM(L50:M50)</f>
        <v>2</v>
      </c>
      <c r="O50">
        <v>1</v>
      </c>
      <c r="P50" s="23">
        <f>SUM(O50)</f>
        <v>1</v>
      </c>
      <c r="Q50">
        <v>1</v>
      </c>
      <c r="R50">
        <v>1</v>
      </c>
      <c r="S50">
        <v>1</v>
      </c>
      <c r="T50" s="23">
        <f>SUM(Q50:S50)</f>
        <v>3</v>
      </c>
      <c r="U50">
        <v>1</v>
      </c>
      <c r="V50">
        <v>1</v>
      </c>
      <c r="W50">
        <v>0</v>
      </c>
      <c r="X50">
        <v>1</v>
      </c>
      <c r="Y50">
        <v>1</v>
      </c>
      <c r="Z50">
        <v>1</v>
      </c>
      <c r="AA50">
        <v>0</v>
      </c>
      <c r="AB50">
        <v>1</v>
      </c>
      <c r="AC50">
        <v>1</v>
      </c>
      <c r="AD50">
        <v>0</v>
      </c>
      <c r="AE50" s="23">
        <f>SUM(U50:AD50)</f>
        <v>7</v>
      </c>
      <c r="AF50" s="24">
        <f>AE50+T50+P50+N50+K50</f>
        <v>17</v>
      </c>
      <c r="AG50" s="69">
        <f>AF50/22</f>
        <v>0.77272727272727271</v>
      </c>
    </row>
    <row r="51" spans="1:33" x14ac:dyDescent="0.25">
      <c r="A51">
        <v>46</v>
      </c>
      <c r="B51" t="s">
        <v>462</v>
      </c>
      <c r="C51" t="s">
        <v>1414</v>
      </c>
      <c r="D51" t="s">
        <v>1415</v>
      </c>
      <c r="E51">
        <v>0</v>
      </c>
      <c r="F51">
        <v>1</v>
      </c>
      <c r="G51">
        <v>1</v>
      </c>
      <c r="H51">
        <v>0</v>
      </c>
      <c r="I51">
        <v>1</v>
      </c>
      <c r="J51">
        <v>1</v>
      </c>
      <c r="K51" s="23">
        <f>SUM(E51:J51)</f>
        <v>4</v>
      </c>
      <c r="L51">
        <v>1</v>
      </c>
      <c r="M51">
        <v>1</v>
      </c>
      <c r="N51" s="23">
        <f>SUM(L51:M51)</f>
        <v>2</v>
      </c>
      <c r="O51">
        <v>1</v>
      </c>
      <c r="P51" s="23">
        <f>SUM(O51)</f>
        <v>1</v>
      </c>
      <c r="Q51">
        <v>1</v>
      </c>
      <c r="R51">
        <v>1</v>
      </c>
      <c r="S51">
        <v>0</v>
      </c>
      <c r="T51" s="23">
        <f>SUM(Q51:S51)</f>
        <v>2</v>
      </c>
      <c r="U51">
        <v>1</v>
      </c>
      <c r="V51">
        <v>1</v>
      </c>
      <c r="W51">
        <v>0</v>
      </c>
      <c r="X51">
        <v>1</v>
      </c>
      <c r="Y51">
        <v>1</v>
      </c>
      <c r="Z51">
        <v>1</v>
      </c>
      <c r="AA51">
        <v>0</v>
      </c>
      <c r="AB51">
        <v>1</v>
      </c>
      <c r="AC51">
        <v>1</v>
      </c>
      <c r="AD51">
        <v>1</v>
      </c>
      <c r="AE51" s="23">
        <f>SUM(U51:AD51)</f>
        <v>8</v>
      </c>
      <c r="AF51" s="24">
        <f>AE51+T51+P51+N51+K51</f>
        <v>17</v>
      </c>
      <c r="AG51" s="69">
        <f>AF51/22</f>
        <v>0.77272727272727271</v>
      </c>
    </row>
    <row r="52" spans="1:33" x14ac:dyDescent="0.25">
      <c r="A52">
        <v>47</v>
      </c>
      <c r="B52" t="s">
        <v>527</v>
      </c>
      <c r="C52" t="s">
        <v>1465</v>
      </c>
      <c r="D52" t="s">
        <v>1466</v>
      </c>
      <c r="E52">
        <v>0</v>
      </c>
      <c r="F52">
        <v>0</v>
      </c>
      <c r="G52">
        <v>1</v>
      </c>
      <c r="H52">
        <v>0</v>
      </c>
      <c r="I52">
        <v>1</v>
      </c>
      <c r="J52">
        <v>1</v>
      </c>
      <c r="K52" s="23">
        <f>SUM(E52:J52)</f>
        <v>3</v>
      </c>
      <c r="L52">
        <v>1</v>
      </c>
      <c r="M52">
        <v>1</v>
      </c>
      <c r="N52" s="23">
        <f>SUM(L52:M52)</f>
        <v>2</v>
      </c>
      <c r="O52">
        <v>1</v>
      </c>
      <c r="P52" s="23">
        <f>SUM(O52)</f>
        <v>1</v>
      </c>
      <c r="Q52">
        <v>0</v>
      </c>
      <c r="R52">
        <v>1</v>
      </c>
      <c r="S52">
        <v>0</v>
      </c>
      <c r="T52" s="23">
        <f>SUM(Q52:S52)</f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s="23">
        <f>SUM(U52:AD52)</f>
        <v>10</v>
      </c>
      <c r="AF52" s="24">
        <f>AE52+T52+P52+N52+K52</f>
        <v>17</v>
      </c>
      <c r="AG52" s="69">
        <f>AF52/22</f>
        <v>0.77272727272727271</v>
      </c>
    </row>
    <row r="53" spans="1:33" x14ac:dyDescent="0.25">
      <c r="A53">
        <v>48</v>
      </c>
      <c r="B53" t="s">
        <v>1492</v>
      </c>
      <c r="C53" t="s">
        <v>1490</v>
      </c>
      <c r="D53" t="s">
        <v>1491</v>
      </c>
      <c r="E53">
        <v>0</v>
      </c>
      <c r="F53">
        <v>1</v>
      </c>
      <c r="G53">
        <v>1</v>
      </c>
      <c r="H53">
        <v>0</v>
      </c>
      <c r="I53">
        <v>1</v>
      </c>
      <c r="J53">
        <v>0</v>
      </c>
      <c r="K53" s="23">
        <f>SUM(E53:J53)</f>
        <v>3</v>
      </c>
      <c r="L53">
        <v>1</v>
      </c>
      <c r="M53">
        <v>1</v>
      </c>
      <c r="N53" s="23">
        <f>SUM(L53:M53)</f>
        <v>2</v>
      </c>
      <c r="O53">
        <v>1</v>
      </c>
      <c r="P53" s="23">
        <f>SUM(O53)</f>
        <v>1</v>
      </c>
      <c r="Q53">
        <v>1</v>
      </c>
      <c r="R53">
        <v>1</v>
      </c>
      <c r="S53">
        <v>1</v>
      </c>
      <c r="T53" s="23">
        <f>SUM(Q53:S53)</f>
        <v>3</v>
      </c>
      <c r="U53">
        <v>1</v>
      </c>
      <c r="V53">
        <v>1</v>
      </c>
      <c r="W53">
        <v>0</v>
      </c>
      <c r="X53">
        <v>1</v>
      </c>
      <c r="Y53">
        <v>1</v>
      </c>
      <c r="Z53">
        <v>1</v>
      </c>
      <c r="AA53">
        <v>0</v>
      </c>
      <c r="AB53">
        <v>1</v>
      </c>
      <c r="AC53">
        <v>1</v>
      </c>
      <c r="AD53">
        <v>1</v>
      </c>
      <c r="AE53" s="23">
        <f>SUM(U53:AD53)</f>
        <v>8</v>
      </c>
      <c r="AF53" s="24">
        <f>AE53+T53+P53+N53+K53</f>
        <v>17</v>
      </c>
      <c r="AG53" s="69">
        <f>AF53/22</f>
        <v>0.77272727272727271</v>
      </c>
    </row>
    <row r="54" spans="1:33" x14ac:dyDescent="0.25">
      <c r="A54">
        <v>49</v>
      </c>
      <c r="B54" t="s">
        <v>642</v>
      </c>
      <c r="C54" t="s">
        <v>1527</v>
      </c>
      <c r="D54" t="s">
        <v>1528</v>
      </c>
      <c r="E54">
        <v>0</v>
      </c>
      <c r="F54">
        <v>0</v>
      </c>
      <c r="G54">
        <v>1</v>
      </c>
      <c r="H54">
        <v>1</v>
      </c>
      <c r="I54">
        <v>1</v>
      </c>
      <c r="J54">
        <v>1</v>
      </c>
      <c r="K54" s="23">
        <f>SUM(E54:J54)</f>
        <v>4</v>
      </c>
      <c r="L54">
        <v>1</v>
      </c>
      <c r="M54">
        <v>1</v>
      </c>
      <c r="N54" s="23">
        <f>SUM(L54:M54)</f>
        <v>2</v>
      </c>
      <c r="O54">
        <v>1</v>
      </c>
      <c r="P54" s="23">
        <f>SUM(O54)</f>
        <v>1</v>
      </c>
      <c r="Q54">
        <v>1</v>
      </c>
      <c r="R54">
        <v>1</v>
      </c>
      <c r="S54">
        <v>0</v>
      </c>
      <c r="T54" s="23">
        <f>SUM(Q54:S54)</f>
        <v>2</v>
      </c>
      <c r="U54">
        <v>1</v>
      </c>
      <c r="V54">
        <v>1</v>
      </c>
      <c r="W54">
        <v>0</v>
      </c>
      <c r="X54">
        <v>1</v>
      </c>
      <c r="Y54">
        <v>1</v>
      </c>
      <c r="Z54">
        <v>1</v>
      </c>
      <c r="AA54">
        <v>0</v>
      </c>
      <c r="AB54">
        <v>1</v>
      </c>
      <c r="AC54">
        <v>1</v>
      </c>
      <c r="AD54">
        <v>1</v>
      </c>
      <c r="AE54" s="23">
        <f>SUM(U54:AD54)</f>
        <v>8</v>
      </c>
      <c r="AF54" s="24">
        <f>AE54+T54+P54+N54+K54</f>
        <v>17</v>
      </c>
      <c r="AG54" s="69">
        <f>AF54/22</f>
        <v>0.77272727272727271</v>
      </c>
    </row>
    <row r="55" spans="1:33" x14ac:dyDescent="0.25">
      <c r="A55">
        <v>50</v>
      </c>
      <c r="B55" t="s">
        <v>664</v>
      </c>
      <c r="C55" t="s">
        <v>1533</v>
      </c>
      <c r="D55" t="s">
        <v>1534</v>
      </c>
      <c r="E55">
        <v>1</v>
      </c>
      <c r="F55">
        <v>1</v>
      </c>
      <c r="G55">
        <v>1</v>
      </c>
      <c r="H55">
        <v>0</v>
      </c>
      <c r="I55">
        <v>1</v>
      </c>
      <c r="J55">
        <v>1</v>
      </c>
      <c r="K55" s="23">
        <f>SUM(E55:J55)</f>
        <v>5</v>
      </c>
      <c r="L55">
        <v>1</v>
      </c>
      <c r="M55">
        <v>1</v>
      </c>
      <c r="N55" s="23">
        <f>SUM(L55:M55)</f>
        <v>2</v>
      </c>
      <c r="O55">
        <v>1</v>
      </c>
      <c r="P55" s="23">
        <f>SUM(O55)</f>
        <v>1</v>
      </c>
      <c r="Q55">
        <v>0</v>
      </c>
      <c r="R55">
        <v>0</v>
      </c>
      <c r="S55">
        <v>0</v>
      </c>
      <c r="T55" s="23">
        <f>SUM(Q55:S55)</f>
        <v>0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0</v>
      </c>
      <c r="AB55">
        <v>1</v>
      </c>
      <c r="AC55">
        <v>1</v>
      </c>
      <c r="AD55">
        <v>1</v>
      </c>
      <c r="AE55" s="23">
        <f>SUM(U55:AD55)</f>
        <v>9</v>
      </c>
      <c r="AF55" s="24">
        <f>AE55+T55+P55+N55+K55</f>
        <v>17</v>
      </c>
      <c r="AG55" s="69">
        <f>AF55/22</f>
        <v>0.77272727272727271</v>
      </c>
    </row>
    <row r="56" spans="1:33" x14ac:dyDescent="0.25">
      <c r="A56">
        <v>51</v>
      </c>
      <c r="B56" t="s">
        <v>664</v>
      </c>
      <c r="C56" t="s">
        <v>1537</v>
      </c>
      <c r="D56" t="s">
        <v>1537</v>
      </c>
      <c r="E56">
        <v>0</v>
      </c>
      <c r="F56">
        <v>1</v>
      </c>
      <c r="G56">
        <v>1</v>
      </c>
      <c r="H56">
        <v>0</v>
      </c>
      <c r="I56">
        <v>1</v>
      </c>
      <c r="J56">
        <v>1</v>
      </c>
      <c r="K56" s="23">
        <f>SUM(E56:J56)</f>
        <v>4</v>
      </c>
      <c r="L56">
        <v>1</v>
      </c>
      <c r="M56">
        <v>1</v>
      </c>
      <c r="N56" s="23">
        <f>SUM(L56:M56)</f>
        <v>2</v>
      </c>
      <c r="O56">
        <v>1</v>
      </c>
      <c r="P56" s="23">
        <f>SUM(O56)</f>
        <v>1</v>
      </c>
      <c r="Q56">
        <v>1</v>
      </c>
      <c r="R56">
        <v>1</v>
      </c>
      <c r="S56">
        <v>0</v>
      </c>
      <c r="T56" s="23">
        <f>SUM(Q56:S56)</f>
        <v>2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0</v>
      </c>
      <c r="AD56">
        <v>0</v>
      </c>
      <c r="AE56" s="23">
        <f>SUM(U56:AD56)</f>
        <v>8</v>
      </c>
      <c r="AF56" s="24">
        <f>AE56+T56+P56+N56+K56</f>
        <v>17</v>
      </c>
      <c r="AG56" s="69">
        <f>AF56/22</f>
        <v>0.77272727272727271</v>
      </c>
    </row>
    <row r="57" spans="1:33" x14ac:dyDescent="0.25">
      <c r="A57">
        <v>52</v>
      </c>
      <c r="B57" t="s">
        <v>677</v>
      </c>
      <c r="C57" t="s">
        <v>1543</v>
      </c>
      <c r="D57" t="s">
        <v>1544</v>
      </c>
      <c r="E57">
        <v>0</v>
      </c>
      <c r="F57">
        <v>1</v>
      </c>
      <c r="G57">
        <v>1</v>
      </c>
      <c r="H57">
        <v>0</v>
      </c>
      <c r="I57">
        <v>1</v>
      </c>
      <c r="J57">
        <v>0</v>
      </c>
      <c r="K57" s="23">
        <f>SUM(E57:J57)</f>
        <v>3</v>
      </c>
      <c r="L57">
        <v>1</v>
      </c>
      <c r="M57">
        <v>1</v>
      </c>
      <c r="N57" s="23">
        <f>SUM(L57:M57)</f>
        <v>2</v>
      </c>
      <c r="O57">
        <v>1</v>
      </c>
      <c r="P57" s="23">
        <f>SUM(O57)</f>
        <v>1</v>
      </c>
      <c r="Q57">
        <v>1</v>
      </c>
      <c r="R57">
        <v>1</v>
      </c>
      <c r="S57">
        <v>1</v>
      </c>
      <c r="T57" s="23">
        <f>SUM(Q57:S57)</f>
        <v>3</v>
      </c>
      <c r="U57">
        <v>1</v>
      </c>
      <c r="V57">
        <v>1</v>
      </c>
      <c r="W57">
        <v>0</v>
      </c>
      <c r="X57">
        <v>1</v>
      </c>
      <c r="Y57">
        <v>0</v>
      </c>
      <c r="Z57">
        <v>1</v>
      </c>
      <c r="AA57">
        <v>1</v>
      </c>
      <c r="AB57">
        <v>1</v>
      </c>
      <c r="AC57">
        <v>1</v>
      </c>
      <c r="AD57">
        <v>1</v>
      </c>
      <c r="AE57" s="23">
        <f>SUM(U57:AD57)</f>
        <v>8</v>
      </c>
      <c r="AF57" s="24">
        <f>AE57+T57+P57+N57+K57</f>
        <v>17</v>
      </c>
      <c r="AG57" s="69">
        <f>AF57/22</f>
        <v>0.77272727272727271</v>
      </c>
    </row>
    <row r="58" spans="1:33" x14ac:dyDescent="0.25">
      <c r="A58">
        <v>53</v>
      </c>
      <c r="B58" t="s">
        <v>677</v>
      </c>
      <c r="C58" t="s">
        <v>1545</v>
      </c>
      <c r="D58" t="s">
        <v>1546</v>
      </c>
      <c r="G58">
        <v>0</v>
      </c>
      <c r="H58">
        <v>0</v>
      </c>
      <c r="I58">
        <v>1</v>
      </c>
      <c r="J58">
        <v>1</v>
      </c>
      <c r="K58" s="23">
        <f>SUM(E58:J58)</f>
        <v>2</v>
      </c>
      <c r="L58">
        <v>1</v>
      </c>
      <c r="M58">
        <v>1</v>
      </c>
      <c r="N58" s="23">
        <f>SUM(L58:M58)</f>
        <v>2</v>
      </c>
      <c r="O58">
        <v>1</v>
      </c>
      <c r="P58" s="23">
        <f>SUM(O58)</f>
        <v>1</v>
      </c>
      <c r="Q58">
        <v>1</v>
      </c>
      <c r="R58">
        <v>1</v>
      </c>
      <c r="S58">
        <v>0</v>
      </c>
      <c r="T58" s="23">
        <f>SUM(Q58:S58)</f>
        <v>2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s="23">
        <f>SUM(U58:AD58)</f>
        <v>10</v>
      </c>
      <c r="AF58" s="24">
        <f>AE58+T58+P58+N58+K58</f>
        <v>17</v>
      </c>
      <c r="AG58" s="69">
        <f>AF58/22</f>
        <v>0.77272727272727271</v>
      </c>
    </row>
    <row r="59" spans="1:33" x14ac:dyDescent="0.25">
      <c r="A59">
        <v>54</v>
      </c>
      <c r="B59" t="s">
        <v>677</v>
      </c>
      <c r="C59" t="s">
        <v>1547</v>
      </c>
      <c r="D59" t="s">
        <v>1035</v>
      </c>
      <c r="E59">
        <v>1</v>
      </c>
      <c r="F59">
        <v>1</v>
      </c>
      <c r="G59">
        <v>0</v>
      </c>
      <c r="H59">
        <v>0</v>
      </c>
      <c r="I59">
        <v>1</v>
      </c>
      <c r="J59">
        <v>1</v>
      </c>
      <c r="K59" s="23">
        <f>SUM(E59:J59)</f>
        <v>4</v>
      </c>
      <c r="L59">
        <v>1</v>
      </c>
      <c r="M59">
        <v>1</v>
      </c>
      <c r="N59" s="23">
        <f>SUM(L59:M59)</f>
        <v>2</v>
      </c>
      <c r="O59">
        <v>1</v>
      </c>
      <c r="P59" s="23">
        <f>SUM(O59)</f>
        <v>1</v>
      </c>
      <c r="Q59">
        <v>1</v>
      </c>
      <c r="R59">
        <v>1</v>
      </c>
      <c r="S59">
        <v>1</v>
      </c>
      <c r="T59" s="23">
        <f>SUM(Q59:S59)</f>
        <v>3</v>
      </c>
      <c r="U59">
        <v>1</v>
      </c>
      <c r="V59">
        <v>1</v>
      </c>
      <c r="W59">
        <v>0</v>
      </c>
      <c r="X59">
        <v>1</v>
      </c>
      <c r="Y59">
        <v>0</v>
      </c>
      <c r="Z59">
        <v>1</v>
      </c>
      <c r="AA59">
        <v>1</v>
      </c>
      <c r="AB59">
        <v>1</v>
      </c>
      <c r="AC59">
        <v>1</v>
      </c>
      <c r="AD59">
        <v>0</v>
      </c>
      <c r="AE59" s="23">
        <f>SUM(U59:AD59)</f>
        <v>7</v>
      </c>
      <c r="AF59" s="24">
        <f>AE59+T59+P59+N59+K59</f>
        <v>17</v>
      </c>
      <c r="AG59" s="69">
        <f>AF59/22</f>
        <v>0.77272727272727271</v>
      </c>
    </row>
    <row r="60" spans="1:33" x14ac:dyDescent="0.25">
      <c r="A60">
        <v>55</v>
      </c>
      <c r="B60" t="s">
        <v>677</v>
      </c>
      <c r="C60" t="s">
        <v>1556</v>
      </c>
      <c r="D60" t="s">
        <v>1557</v>
      </c>
      <c r="E60">
        <v>1</v>
      </c>
      <c r="F60">
        <v>0</v>
      </c>
      <c r="G60">
        <v>1</v>
      </c>
      <c r="H60">
        <v>0</v>
      </c>
      <c r="I60">
        <v>1</v>
      </c>
      <c r="J60">
        <v>1</v>
      </c>
      <c r="K60" s="23">
        <f>SUM(E60:J60)</f>
        <v>4</v>
      </c>
      <c r="L60">
        <v>1</v>
      </c>
      <c r="M60">
        <v>1</v>
      </c>
      <c r="N60" s="23">
        <f>SUM(L60:M60)</f>
        <v>2</v>
      </c>
      <c r="O60">
        <v>1</v>
      </c>
      <c r="P60" s="23">
        <f>SUM(O60)</f>
        <v>1</v>
      </c>
      <c r="Q60">
        <v>1</v>
      </c>
      <c r="R60">
        <v>1</v>
      </c>
      <c r="S60">
        <v>1</v>
      </c>
      <c r="T60" s="23">
        <f>SUM(Q60:S60)</f>
        <v>3</v>
      </c>
      <c r="U60">
        <v>1</v>
      </c>
      <c r="V60">
        <v>1</v>
      </c>
      <c r="W60">
        <v>0</v>
      </c>
      <c r="X60">
        <v>1</v>
      </c>
      <c r="Y60">
        <v>1</v>
      </c>
      <c r="Z60">
        <v>1</v>
      </c>
      <c r="AA60">
        <v>0</v>
      </c>
      <c r="AB60">
        <v>1</v>
      </c>
      <c r="AC60">
        <v>1</v>
      </c>
      <c r="AD60">
        <v>0</v>
      </c>
      <c r="AE60" s="23">
        <f>SUM(U60:AD60)</f>
        <v>7</v>
      </c>
      <c r="AF60" s="24">
        <f>AE60+T60+P60+N60+K60</f>
        <v>17</v>
      </c>
      <c r="AG60" s="69">
        <f>AF60/22</f>
        <v>0.77272727272727271</v>
      </c>
    </row>
    <row r="61" spans="1:33" x14ac:dyDescent="0.25">
      <c r="A61">
        <v>56</v>
      </c>
      <c r="B61" t="s">
        <v>708</v>
      </c>
      <c r="C61" t="s">
        <v>1562</v>
      </c>
      <c r="D61" t="s">
        <v>1563</v>
      </c>
      <c r="E61">
        <v>1</v>
      </c>
      <c r="F61">
        <v>0</v>
      </c>
      <c r="G61">
        <v>1</v>
      </c>
      <c r="H61">
        <v>0</v>
      </c>
      <c r="I61">
        <v>1</v>
      </c>
      <c r="J61">
        <v>1</v>
      </c>
      <c r="K61" s="23">
        <f>SUM(E61:J61)</f>
        <v>4</v>
      </c>
      <c r="L61">
        <v>1</v>
      </c>
      <c r="M61">
        <v>1</v>
      </c>
      <c r="N61" s="23">
        <f>SUM(L61:M61)</f>
        <v>2</v>
      </c>
      <c r="O61">
        <v>1</v>
      </c>
      <c r="P61" s="23">
        <f>SUM(O61)</f>
        <v>1</v>
      </c>
      <c r="Q61">
        <v>1</v>
      </c>
      <c r="R61">
        <v>1</v>
      </c>
      <c r="S61">
        <v>0</v>
      </c>
      <c r="T61" s="23">
        <f>SUM(Q61:S61)</f>
        <v>2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0</v>
      </c>
      <c r="AB61">
        <v>1</v>
      </c>
      <c r="AC61">
        <v>1</v>
      </c>
      <c r="AD61">
        <v>0</v>
      </c>
      <c r="AE61" s="23">
        <f>SUM(U61:AD61)</f>
        <v>8</v>
      </c>
      <c r="AF61" s="24">
        <f>AE61+T61+P61+N61+K61</f>
        <v>17</v>
      </c>
      <c r="AG61" s="69">
        <f>AF61/22</f>
        <v>0.77272727272727271</v>
      </c>
    </row>
    <row r="62" spans="1:33" x14ac:dyDescent="0.25">
      <c r="A62">
        <v>57</v>
      </c>
      <c r="B62" t="s">
        <v>708</v>
      </c>
      <c r="C62" t="s">
        <v>1570</v>
      </c>
      <c r="D62" t="s">
        <v>1571</v>
      </c>
      <c r="E62">
        <v>1</v>
      </c>
      <c r="F62">
        <v>1</v>
      </c>
      <c r="G62">
        <v>1</v>
      </c>
      <c r="H62">
        <v>1</v>
      </c>
      <c r="I62">
        <v>1</v>
      </c>
      <c r="J62">
        <v>0</v>
      </c>
      <c r="K62" s="23">
        <f>SUM(E62:J62)</f>
        <v>5</v>
      </c>
      <c r="L62">
        <v>1</v>
      </c>
      <c r="M62">
        <v>1</v>
      </c>
      <c r="N62" s="23">
        <f>SUM(L62:M62)</f>
        <v>2</v>
      </c>
      <c r="O62">
        <v>1</v>
      </c>
      <c r="P62" s="23">
        <f>SUM(O62)</f>
        <v>1</v>
      </c>
      <c r="Q62">
        <v>0</v>
      </c>
      <c r="R62">
        <v>0</v>
      </c>
      <c r="S62">
        <v>0</v>
      </c>
      <c r="T62" s="23">
        <f>SUM(Q62:S62)</f>
        <v>0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0</v>
      </c>
      <c r="AB62">
        <v>1</v>
      </c>
      <c r="AC62">
        <v>1</v>
      </c>
      <c r="AD62">
        <v>1</v>
      </c>
      <c r="AE62" s="23">
        <f>SUM(U62:AD62)</f>
        <v>9</v>
      </c>
      <c r="AF62" s="24">
        <f>AE62+T62+P62+N62+K62</f>
        <v>17</v>
      </c>
      <c r="AG62" s="69">
        <f>AF62/22</f>
        <v>0.77272727272727271</v>
      </c>
    </row>
    <row r="63" spans="1:33" x14ac:dyDescent="0.25">
      <c r="A63">
        <v>58</v>
      </c>
      <c r="B63" t="s">
        <v>708</v>
      </c>
      <c r="C63" t="s">
        <v>1574</v>
      </c>
      <c r="D63" t="s">
        <v>1575</v>
      </c>
      <c r="E63">
        <v>1</v>
      </c>
      <c r="F63">
        <v>1</v>
      </c>
      <c r="G63">
        <v>1</v>
      </c>
      <c r="H63">
        <v>0</v>
      </c>
      <c r="I63">
        <v>1</v>
      </c>
      <c r="J63">
        <v>1</v>
      </c>
      <c r="K63" s="23">
        <f>SUM(E63:J63)</f>
        <v>5</v>
      </c>
      <c r="L63">
        <v>1</v>
      </c>
      <c r="M63">
        <v>1</v>
      </c>
      <c r="N63" s="23">
        <f>SUM(L63:M63)</f>
        <v>2</v>
      </c>
      <c r="O63">
        <v>1</v>
      </c>
      <c r="P63" s="23">
        <f>SUM(O63)</f>
        <v>1</v>
      </c>
      <c r="Q63">
        <v>1</v>
      </c>
      <c r="R63">
        <v>1</v>
      </c>
      <c r="S63">
        <v>1</v>
      </c>
      <c r="T63" s="23">
        <f>SUM(Q63:S63)</f>
        <v>3</v>
      </c>
      <c r="U63">
        <v>1</v>
      </c>
      <c r="V63">
        <v>1</v>
      </c>
      <c r="W63">
        <v>0</v>
      </c>
      <c r="X63">
        <v>1</v>
      </c>
      <c r="Y63">
        <v>0</v>
      </c>
      <c r="Z63">
        <v>1</v>
      </c>
      <c r="AA63">
        <v>0</v>
      </c>
      <c r="AB63">
        <v>1</v>
      </c>
      <c r="AC63">
        <v>0</v>
      </c>
      <c r="AD63">
        <v>1</v>
      </c>
      <c r="AE63" s="23">
        <f>SUM(U63:AD63)</f>
        <v>6</v>
      </c>
      <c r="AF63" s="24">
        <f>AE63+T63+P63+N63+K63</f>
        <v>17</v>
      </c>
      <c r="AG63" s="69">
        <f>AF63/22</f>
        <v>0.77272727272727271</v>
      </c>
    </row>
    <row r="64" spans="1:33" x14ac:dyDescent="0.25">
      <c r="A64">
        <v>59</v>
      </c>
      <c r="B64" t="s">
        <v>761</v>
      </c>
      <c r="C64" t="s">
        <v>1597</v>
      </c>
      <c r="D64" t="s">
        <v>1598</v>
      </c>
      <c r="E64">
        <v>0</v>
      </c>
      <c r="F64">
        <v>0</v>
      </c>
      <c r="G64">
        <v>1</v>
      </c>
      <c r="H64">
        <v>0</v>
      </c>
      <c r="I64">
        <v>1</v>
      </c>
      <c r="J64">
        <v>1</v>
      </c>
      <c r="K64" s="23">
        <f>SUM(E64:J64)</f>
        <v>3</v>
      </c>
      <c r="L64">
        <v>1</v>
      </c>
      <c r="M64">
        <v>1</v>
      </c>
      <c r="N64" s="23">
        <f>SUM(L64:M64)</f>
        <v>2</v>
      </c>
      <c r="O64">
        <v>1</v>
      </c>
      <c r="P64" s="23">
        <f>SUM(O64)</f>
        <v>1</v>
      </c>
      <c r="Q64">
        <v>1</v>
      </c>
      <c r="R64">
        <v>1</v>
      </c>
      <c r="S64">
        <v>1</v>
      </c>
      <c r="T64" s="23">
        <f>SUM(Q64:S64)</f>
        <v>3</v>
      </c>
      <c r="U64">
        <v>1</v>
      </c>
      <c r="V64">
        <v>1</v>
      </c>
      <c r="W64">
        <v>1</v>
      </c>
      <c r="X64">
        <v>1</v>
      </c>
      <c r="Y64">
        <v>0</v>
      </c>
      <c r="Z64">
        <v>1</v>
      </c>
      <c r="AA64">
        <v>0</v>
      </c>
      <c r="AB64">
        <v>1</v>
      </c>
      <c r="AC64">
        <v>1</v>
      </c>
      <c r="AD64">
        <v>1</v>
      </c>
      <c r="AE64" s="23">
        <f>SUM(U64:AD64)</f>
        <v>8</v>
      </c>
      <c r="AF64" s="24">
        <f>AE64+T64+P64+N64+K64</f>
        <v>17</v>
      </c>
      <c r="AG64" s="69">
        <f>AF64/22</f>
        <v>0.77272727272727271</v>
      </c>
    </row>
    <row r="65" spans="1:33" x14ac:dyDescent="0.25">
      <c r="A65">
        <v>60</v>
      </c>
      <c r="B65" t="s">
        <v>761</v>
      </c>
      <c r="C65" t="s">
        <v>1603</v>
      </c>
      <c r="D65" t="s">
        <v>1604</v>
      </c>
      <c r="E65">
        <v>0</v>
      </c>
      <c r="F65">
        <v>1</v>
      </c>
      <c r="G65">
        <v>1</v>
      </c>
      <c r="H65">
        <v>0</v>
      </c>
      <c r="I65">
        <v>1</v>
      </c>
      <c r="J65">
        <v>1</v>
      </c>
      <c r="K65" s="23">
        <f>SUM(E65:J65)</f>
        <v>4</v>
      </c>
      <c r="L65">
        <v>1</v>
      </c>
      <c r="M65">
        <v>1</v>
      </c>
      <c r="N65" s="23">
        <f>SUM(L65:M65)</f>
        <v>2</v>
      </c>
      <c r="O65">
        <v>1</v>
      </c>
      <c r="P65" s="23">
        <f>SUM(O65)</f>
        <v>1</v>
      </c>
      <c r="Q65">
        <v>1</v>
      </c>
      <c r="R65">
        <v>1</v>
      </c>
      <c r="S65">
        <v>1</v>
      </c>
      <c r="T65" s="23">
        <f>SUM(Q65:S65)</f>
        <v>3</v>
      </c>
      <c r="U65">
        <v>1</v>
      </c>
      <c r="V65">
        <v>1</v>
      </c>
      <c r="W65">
        <v>1</v>
      </c>
      <c r="X65">
        <v>1</v>
      </c>
      <c r="Y65">
        <v>0</v>
      </c>
      <c r="Z65">
        <v>1</v>
      </c>
      <c r="AA65">
        <v>0</v>
      </c>
      <c r="AB65">
        <v>1</v>
      </c>
      <c r="AC65">
        <v>1</v>
      </c>
      <c r="AD65">
        <v>0</v>
      </c>
      <c r="AE65" s="23">
        <f>SUM(U65:AD65)</f>
        <v>7</v>
      </c>
      <c r="AF65" s="24">
        <f>AE65+T65+P65+N65+K65</f>
        <v>17</v>
      </c>
      <c r="AG65" s="69">
        <f>AF65/22</f>
        <v>0.77272727272727271</v>
      </c>
    </row>
    <row r="66" spans="1:33" x14ac:dyDescent="0.25">
      <c r="A66">
        <v>61</v>
      </c>
      <c r="B66" t="s">
        <v>866</v>
      </c>
      <c r="C66" t="s">
        <v>1666</v>
      </c>
      <c r="D66" t="s">
        <v>1667</v>
      </c>
      <c r="E66">
        <v>0</v>
      </c>
      <c r="F66">
        <v>0</v>
      </c>
      <c r="G66">
        <v>1</v>
      </c>
      <c r="H66">
        <v>1</v>
      </c>
      <c r="I66">
        <v>1</v>
      </c>
      <c r="J66">
        <v>1</v>
      </c>
      <c r="K66" s="23">
        <f>SUM(E66:J66)</f>
        <v>4</v>
      </c>
      <c r="L66">
        <v>1</v>
      </c>
      <c r="M66">
        <v>1</v>
      </c>
      <c r="N66" s="23">
        <f>SUM(L66:M66)</f>
        <v>2</v>
      </c>
      <c r="O66">
        <v>1</v>
      </c>
      <c r="P66" s="23">
        <f>SUM(O66)</f>
        <v>1</v>
      </c>
      <c r="Q66">
        <v>1</v>
      </c>
      <c r="R66">
        <v>1</v>
      </c>
      <c r="S66">
        <v>1</v>
      </c>
      <c r="T66" s="23">
        <f>SUM(Q66:S66)</f>
        <v>3</v>
      </c>
      <c r="U66">
        <v>1</v>
      </c>
      <c r="V66">
        <v>1</v>
      </c>
      <c r="W66">
        <v>0</v>
      </c>
      <c r="X66">
        <v>1</v>
      </c>
      <c r="Y66">
        <v>0</v>
      </c>
      <c r="Z66">
        <v>1</v>
      </c>
      <c r="AA66">
        <v>0</v>
      </c>
      <c r="AB66">
        <v>1</v>
      </c>
      <c r="AC66">
        <v>1</v>
      </c>
      <c r="AD66">
        <v>1</v>
      </c>
      <c r="AE66" s="23">
        <f>SUM(U66:AD66)</f>
        <v>7</v>
      </c>
      <c r="AF66" s="24">
        <f>AE66+T66+P66+N66+K66</f>
        <v>17</v>
      </c>
      <c r="AG66" s="69">
        <f>AF66/22</f>
        <v>0.77272727272727271</v>
      </c>
    </row>
    <row r="67" spans="1:33" x14ac:dyDescent="0.25">
      <c r="A67">
        <v>62</v>
      </c>
      <c r="B67" t="s">
        <v>866</v>
      </c>
      <c r="C67" t="s">
        <v>1674</v>
      </c>
      <c r="D67" t="s">
        <v>1675</v>
      </c>
      <c r="E67">
        <v>0</v>
      </c>
      <c r="F67">
        <v>0</v>
      </c>
      <c r="G67">
        <v>1</v>
      </c>
      <c r="H67">
        <v>0</v>
      </c>
      <c r="I67">
        <v>1</v>
      </c>
      <c r="J67">
        <v>1</v>
      </c>
      <c r="K67" s="23">
        <f>SUM(E67:J67)</f>
        <v>3</v>
      </c>
      <c r="L67">
        <v>1</v>
      </c>
      <c r="M67">
        <v>1</v>
      </c>
      <c r="N67" s="23">
        <f>SUM(L67:M67)</f>
        <v>2</v>
      </c>
      <c r="O67">
        <v>1</v>
      </c>
      <c r="P67" s="23">
        <f>SUM(O67)</f>
        <v>1</v>
      </c>
      <c r="Q67">
        <v>1</v>
      </c>
      <c r="R67">
        <v>0</v>
      </c>
      <c r="S67">
        <v>0</v>
      </c>
      <c r="T67" s="23">
        <f>SUM(Q67:S67)</f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s="23">
        <f>SUM(U67:AD67)</f>
        <v>10</v>
      </c>
      <c r="AF67" s="24">
        <f>AE67+T67+P67+N67+K67</f>
        <v>17</v>
      </c>
      <c r="AG67" s="69">
        <f>AF67/22</f>
        <v>0.77272727272727271</v>
      </c>
    </row>
    <row r="68" spans="1:33" x14ac:dyDescent="0.25">
      <c r="A68">
        <v>63</v>
      </c>
      <c r="B68" t="s">
        <v>866</v>
      </c>
      <c r="C68" t="s">
        <v>1678</v>
      </c>
      <c r="D68" t="s">
        <v>1679</v>
      </c>
      <c r="E68">
        <v>0</v>
      </c>
      <c r="F68">
        <v>1</v>
      </c>
      <c r="G68">
        <v>0</v>
      </c>
      <c r="H68">
        <v>0</v>
      </c>
      <c r="I68">
        <v>1</v>
      </c>
      <c r="J68">
        <v>1</v>
      </c>
      <c r="K68" s="23">
        <f>SUM(E68:J68)</f>
        <v>3</v>
      </c>
      <c r="L68">
        <v>1</v>
      </c>
      <c r="M68">
        <v>1</v>
      </c>
      <c r="N68" s="23">
        <f>SUM(L68:M68)</f>
        <v>2</v>
      </c>
      <c r="O68">
        <v>1</v>
      </c>
      <c r="P68" s="23">
        <f>SUM(O68)</f>
        <v>1</v>
      </c>
      <c r="Q68">
        <v>1</v>
      </c>
      <c r="R68">
        <v>1</v>
      </c>
      <c r="S68">
        <v>0</v>
      </c>
      <c r="T68" s="23">
        <f>SUM(Q68:S68)</f>
        <v>2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0</v>
      </c>
      <c r="AE68" s="23">
        <f>SUM(U68:AD68)</f>
        <v>9</v>
      </c>
      <c r="AF68" s="24">
        <f>AE68+T68+P68+N68+K68</f>
        <v>17</v>
      </c>
      <c r="AG68" s="69">
        <f>AF68/22</f>
        <v>0.77272727272727271</v>
      </c>
    </row>
    <row r="69" spans="1:33" x14ac:dyDescent="0.25">
      <c r="A69">
        <v>64</v>
      </c>
      <c r="B69" t="s">
        <v>866</v>
      </c>
      <c r="C69" t="s">
        <v>1688</v>
      </c>
      <c r="D69" t="s">
        <v>1689</v>
      </c>
      <c r="E69">
        <v>0</v>
      </c>
      <c r="F69">
        <v>1</v>
      </c>
      <c r="G69">
        <v>1</v>
      </c>
      <c r="H69">
        <v>0</v>
      </c>
      <c r="I69">
        <v>1</v>
      </c>
      <c r="J69">
        <v>1</v>
      </c>
      <c r="K69" s="23">
        <f>SUM(E69:J69)</f>
        <v>4</v>
      </c>
      <c r="L69">
        <v>1</v>
      </c>
      <c r="M69">
        <v>1</v>
      </c>
      <c r="N69" s="23">
        <f>SUM(L69:M69)</f>
        <v>2</v>
      </c>
      <c r="O69">
        <v>1</v>
      </c>
      <c r="P69" s="23">
        <f>SUM(O69)</f>
        <v>1</v>
      </c>
      <c r="Q69">
        <v>1</v>
      </c>
      <c r="R69">
        <v>1</v>
      </c>
      <c r="S69">
        <v>0</v>
      </c>
      <c r="T69" s="23">
        <f>SUM(Q69:S69)</f>
        <v>2</v>
      </c>
      <c r="U69">
        <v>1</v>
      </c>
      <c r="V69">
        <v>1</v>
      </c>
      <c r="W69">
        <v>0</v>
      </c>
      <c r="X69">
        <v>1</v>
      </c>
      <c r="Y69">
        <v>1</v>
      </c>
      <c r="Z69">
        <v>1</v>
      </c>
      <c r="AA69">
        <v>0</v>
      </c>
      <c r="AB69">
        <v>1</v>
      </c>
      <c r="AC69">
        <v>1</v>
      </c>
      <c r="AD69">
        <v>1</v>
      </c>
      <c r="AE69" s="23">
        <f>SUM(U69:AD69)</f>
        <v>8</v>
      </c>
      <c r="AF69" s="24">
        <f>AE69+T69+P69+N69+K69</f>
        <v>17</v>
      </c>
      <c r="AG69" s="69">
        <f>AF69/22</f>
        <v>0.77272727272727271</v>
      </c>
    </row>
    <row r="70" spans="1:33" x14ac:dyDescent="0.25">
      <c r="A70">
        <v>65</v>
      </c>
      <c r="B70" t="s">
        <v>866</v>
      </c>
      <c r="C70" t="s">
        <v>1690</v>
      </c>
      <c r="D70" t="s">
        <v>1691</v>
      </c>
      <c r="E70">
        <v>0</v>
      </c>
      <c r="F70">
        <v>1</v>
      </c>
      <c r="G70">
        <v>1</v>
      </c>
      <c r="H70">
        <v>0</v>
      </c>
      <c r="I70">
        <v>1</v>
      </c>
      <c r="J70">
        <v>1</v>
      </c>
      <c r="K70" s="23">
        <f>SUM(E70:J70)</f>
        <v>4</v>
      </c>
      <c r="L70">
        <v>1</v>
      </c>
      <c r="M70">
        <v>1</v>
      </c>
      <c r="N70" s="23">
        <f>SUM(L70:M70)</f>
        <v>2</v>
      </c>
      <c r="O70">
        <v>1</v>
      </c>
      <c r="P70" s="23">
        <f>SUM(O70)</f>
        <v>1</v>
      </c>
      <c r="Q70">
        <v>0</v>
      </c>
      <c r="R70">
        <v>1</v>
      </c>
      <c r="S70">
        <v>0</v>
      </c>
      <c r="T70" s="23">
        <f>SUM(Q70:S70)</f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0</v>
      </c>
      <c r="AB70">
        <v>1</v>
      </c>
      <c r="AC70">
        <v>1</v>
      </c>
      <c r="AD70">
        <v>1</v>
      </c>
      <c r="AE70" s="23">
        <f>SUM(U70:AD70)</f>
        <v>9</v>
      </c>
      <c r="AF70" s="24">
        <f>AE70+T70+P70+N70+K70</f>
        <v>17</v>
      </c>
      <c r="AG70" s="69">
        <f>AF70/22</f>
        <v>0.77272727272727271</v>
      </c>
    </row>
    <row r="71" spans="1:33" x14ac:dyDescent="0.25">
      <c r="A71">
        <v>66</v>
      </c>
      <c r="B71" t="s">
        <v>896</v>
      </c>
      <c r="C71" t="s">
        <v>1697</v>
      </c>
      <c r="D71" t="s">
        <v>1698</v>
      </c>
      <c r="E71">
        <v>0</v>
      </c>
      <c r="F71">
        <v>1</v>
      </c>
      <c r="G71">
        <v>1</v>
      </c>
      <c r="H71">
        <v>0</v>
      </c>
      <c r="I71">
        <v>1</v>
      </c>
      <c r="J71">
        <v>0</v>
      </c>
      <c r="K71" s="23">
        <f>SUM(E71:J71)</f>
        <v>3</v>
      </c>
      <c r="L71">
        <v>1</v>
      </c>
      <c r="M71">
        <v>1</v>
      </c>
      <c r="N71" s="23">
        <f>SUM(L71:M71)</f>
        <v>2</v>
      </c>
      <c r="O71">
        <v>1</v>
      </c>
      <c r="P71" s="23">
        <f>SUM(O71)</f>
        <v>1</v>
      </c>
      <c r="Q71">
        <v>1</v>
      </c>
      <c r="R71">
        <v>1</v>
      </c>
      <c r="S71">
        <v>0</v>
      </c>
      <c r="T71" s="23">
        <f>SUM(Q71:S71)</f>
        <v>2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0</v>
      </c>
      <c r="AE71" s="23">
        <f>SUM(U71:AD71)</f>
        <v>9</v>
      </c>
      <c r="AF71" s="24">
        <f>AE71+T71+P71+N71+K71</f>
        <v>17</v>
      </c>
      <c r="AG71" s="69">
        <f>AF71/22</f>
        <v>0.77272727272727271</v>
      </c>
    </row>
    <row r="72" spans="1:33" x14ac:dyDescent="0.25">
      <c r="A72">
        <v>67</v>
      </c>
      <c r="B72" t="s">
        <v>904</v>
      </c>
      <c r="C72" t="s">
        <v>1707</v>
      </c>
      <c r="D72" t="s">
        <v>1708</v>
      </c>
      <c r="E72">
        <v>0</v>
      </c>
      <c r="F72">
        <v>0</v>
      </c>
      <c r="G72">
        <v>1</v>
      </c>
      <c r="H72">
        <v>0</v>
      </c>
      <c r="I72">
        <v>1</v>
      </c>
      <c r="J72">
        <v>1</v>
      </c>
      <c r="K72" s="23">
        <f>SUM(E72:J72)</f>
        <v>3</v>
      </c>
      <c r="L72">
        <v>1</v>
      </c>
      <c r="M72">
        <v>1</v>
      </c>
      <c r="N72" s="23">
        <f>SUM(L72:M72)</f>
        <v>2</v>
      </c>
      <c r="O72">
        <v>1</v>
      </c>
      <c r="P72" s="23">
        <f>SUM(O72)</f>
        <v>1</v>
      </c>
      <c r="Q72">
        <v>1</v>
      </c>
      <c r="R72">
        <v>1</v>
      </c>
      <c r="S72">
        <v>0</v>
      </c>
      <c r="T72" s="23">
        <f>SUM(Q72:S72)</f>
        <v>2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0</v>
      </c>
      <c r="AD72">
        <v>1</v>
      </c>
      <c r="AE72" s="23">
        <f>SUM(U72:AD72)</f>
        <v>9</v>
      </c>
      <c r="AF72" s="24">
        <f>AE72+T72+P72+N72+K72</f>
        <v>17</v>
      </c>
      <c r="AG72" s="69">
        <f>AF72/22</f>
        <v>0.77272727272727271</v>
      </c>
    </row>
    <row r="73" spans="1:33" x14ac:dyDescent="0.25">
      <c r="A73">
        <v>68</v>
      </c>
      <c r="B73" t="s">
        <v>904</v>
      </c>
      <c r="C73" t="s">
        <v>1716</v>
      </c>
      <c r="D73" t="s">
        <v>1717</v>
      </c>
      <c r="E73">
        <v>0</v>
      </c>
      <c r="F73">
        <v>1</v>
      </c>
      <c r="G73">
        <v>1</v>
      </c>
      <c r="H73">
        <v>0</v>
      </c>
      <c r="I73">
        <v>1</v>
      </c>
      <c r="J73">
        <v>1</v>
      </c>
      <c r="K73" s="23">
        <f>SUM(E73:J73)</f>
        <v>4</v>
      </c>
      <c r="L73">
        <v>1</v>
      </c>
      <c r="M73">
        <v>1</v>
      </c>
      <c r="N73" s="23">
        <f>SUM(L73:M73)</f>
        <v>2</v>
      </c>
      <c r="O73">
        <v>1</v>
      </c>
      <c r="P73" s="23">
        <f>SUM(O73)</f>
        <v>1</v>
      </c>
      <c r="Q73">
        <v>1</v>
      </c>
      <c r="R73">
        <v>1</v>
      </c>
      <c r="S73">
        <v>0</v>
      </c>
      <c r="T73" s="23">
        <f>SUM(Q73:S73)</f>
        <v>2</v>
      </c>
      <c r="U73">
        <v>1</v>
      </c>
      <c r="V73">
        <v>1</v>
      </c>
      <c r="W73">
        <v>1</v>
      </c>
      <c r="X73">
        <v>1</v>
      </c>
      <c r="Y73">
        <v>0</v>
      </c>
      <c r="Z73">
        <v>1</v>
      </c>
      <c r="AA73">
        <v>0</v>
      </c>
      <c r="AB73">
        <v>1</v>
      </c>
      <c r="AC73">
        <v>1</v>
      </c>
      <c r="AD73">
        <v>1</v>
      </c>
      <c r="AE73" s="23">
        <f>SUM(U73:AD73)</f>
        <v>8</v>
      </c>
      <c r="AF73" s="24">
        <f>AE73+T73+P73+N73+K73</f>
        <v>17</v>
      </c>
      <c r="AG73" s="69">
        <f>AF73/22</f>
        <v>0.77272727272727271</v>
      </c>
    </row>
    <row r="74" spans="1:33" x14ac:dyDescent="0.25">
      <c r="A74">
        <v>69</v>
      </c>
      <c r="B74" t="s">
        <v>948</v>
      </c>
      <c r="C74" t="s">
        <v>1748</v>
      </c>
      <c r="D74" t="s">
        <v>1749</v>
      </c>
      <c r="E74">
        <v>0</v>
      </c>
      <c r="F74">
        <v>1</v>
      </c>
      <c r="G74">
        <v>1</v>
      </c>
      <c r="H74">
        <v>0</v>
      </c>
      <c r="I74">
        <v>1</v>
      </c>
      <c r="J74">
        <v>1</v>
      </c>
      <c r="K74" s="23">
        <f>SUM(E74:J74)</f>
        <v>4</v>
      </c>
      <c r="L74">
        <v>1</v>
      </c>
      <c r="M74">
        <v>1</v>
      </c>
      <c r="N74" s="23">
        <f>SUM(L74:M74)</f>
        <v>2</v>
      </c>
      <c r="O74">
        <v>1</v>
      </c>
      <c r="P74" s="23">
        <f>SUM(O74)</f>
        <v>1</v>
      </c>
      <c r="Q74">
        <v>0</v>
      </c>
      <c r="R74">
        <v>1</v>
      </c>
      <c r="S74">
        <v>1</v>
      </c>
      <c r="T74" s="23">
        <f>SUM(Q74:S74)</f>
        <v>2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0</v>
      </c>
      <c r="AB74">
        <v>1</v>
      </c>
      <c r="AC74">
        <v>1</v>
      </c>
      <c r="AD74">
        <v>0</v>
      </c>
      <c r="AE74" s="23">
        <f>SUM(U74:AD74)</f>
        <v>8</v>
      </c>
      <c r="AF74" s="24">
        <f>AE74+T74+P74+N74+K74</f>
        <v>17</v>
      </c>
      <c r="AG74" s="69">
        <f>AF74/22</f>
        <v>0.77272727272727271</v>
      </c>
    </row>
    <row r="75" spans="1:33" x14ac:dyDescent="0.25">
      <c r="A75">
        <v>70</v>
      </c>
      <c r="B75" t="s">
        <v>948</v>
      </c>
      <c r="C75" t="s">
        <v>1787</v>
      </c>
      <c r="D75" t="s">
        <v>1788</v>
      </c>
      <c r="E75">
        <v>0</v>
      </c>
      <c r="F75">
        <v>0</v>
      </c>
      <c r="G75">
        <v>1</v>
      </c>
      <c r="H75">
        <v>0</v>
      </c>
      <c r="I75">
        <v>1</v>
      </c>
      <c r="J75">
        <v>1</v>
      </c>
      <c r="K75" s="23">
        <f>SUM(E75:J75)</f>
        <v>3</v>
      </c>
      <c r="L75">
        <v>1</v>
      </c>
      <c r="M75">
        <v>1</v>
      </c>
      <c r="N75" s="23">
        <f>SUM(L75:M75)</f>
        <v>2</v>
      </c>
      <c r="O75">
        <v>1</v>
      </c>
      <c r="P75" s="23">
        <f>SUM(O75)</f>
        <v>1</v>
      </c>
      <c r="Q75">
        <v>1</v>
      </c>
      <c r="R75">
        <v>1</v>
      </c>
      <c r="S75">
        <v>1</v>
      </c>
      <c r="T75" s="23">
        <f>SUM(Q75:S75)</f>
        <v>3</v>
      </c>
      <c r="U75">
        <v>1</v>
      </c>
      <c r="V75">
        <v>1</v>
      </c>
      <c r="W75">
        <v>0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0</v>
      </c>
      <c r="AE75" s="23">
        <f>SUM(U75:AD75)</f>
        <v>8</v>
      </c>
      <c r="AF75" s="24">
        <f>AE75+T75+P75+N75+K75</f>
        <v>17</v>
      </c>
      <c r="AG75" s="69">
        <f>AF75/22</f>
        <v>0.77272727272727271</v>
      </c>
    </row>
    <row r="76" spans="1:33" x14ac:dyDescent="0.25">
      <c r="A76">
        <v>71</v>
      </c>
      <c r="B76" t="s">
        <v>948</v>
      </c>
      <c r="C76" t="s">
        <v>1817</v>
      </c>
      <c r="D76" t="s">
        <v>1818</v>
      </c>
      <c r="E76">
        <v>0</v>
      </c>
      <c r="F76">
        <v>1</v>
      </c>
      <c r="G76">
        <v>1</v>
      </c>
      <c r="H76">
        <v>0</v>
      </c>
      <c r="I76">
        <v>1</v>
      </c>
      <c r="J76">
        <v>1</v>
      </c>
      <c r="K76" s="23">
        <f>SUM(E76:J76)</f>
        <v>4</v>
      </c>
      <c r="L76">
        <v>1</v>
      </c>
      <c r="M76">
        <v>1</v>
      </c>
      <c r="N76" s="23">
        <f>SUM(L76:M76)</f>
        <v>2</v>
      </c>
      <c r="O76">
        <v>1</v>
      </c>
      <c r="P76" s="23">
        <f>SUM(O76)</f>
        <v>1</v>
      </c>
      <c r="Q76">
        <v>1</v>
      </c>
      <c r="R76">
        <v>0</v>
      </c>
      <c r="S76">
        <v>0</v>
      </c>
      <c r="T76" s="23">
        <f>SUM(Q76:S76)</f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0</v>
      </c>
      <c r="AB76">
        <v>1</v>
      </c>
      <c r="AC76">
        <v>1</v>
      </c>
      <c r="AD76">
        <v>1</v>
      </c>
      <c r="AE76" s="23">
        <f>SUM(U76:AD76)</f>
        <v>9</v>
      </c>
      <c r="AF76" s="24">
        <f>AE76+T76+P76+N76+K76</f>
        <v>17</v>
      </c>
      <c r="AG76" s="69">
        <f>AF76/22</f>
        <v>0.77272727272727271</v>
      </c>
    </row>
    <row r="77" spans="1:33" x14ac:dyDescent="0.25">
      <c r="A77">
        <v>72</v>
      </c>
      <c r="B77" t="s">
        <v>948</v>
      </c>
      <c r="C77" t="s">
        <v>1884</v>
      </c>
      <c r="D77" t="s">
        <v>1885</v>
      </c>
      <c r="E77">
        <v>0</v>
      </c>
      <c r="F77">
        <v>1</v>
      </c>
      <c r="G77">
        <v>1</v>
      </c>
      <c r="H77">
        <v>0</v>
      </c>
      <c r="I77">
        <v>1</v>
      </c>
      <c r="J77">
        <v>1</v>
      </c>
      <c r="K77" s="23">
        <f>SUM(E77:J77)</f>
        <v>4</v>
      </c>
      <c r="L77">
        <v>1</v>
      </c>
      <c r="M77">
        <v>1</v>
      </c>
      <c r="N77" s="23">
        <f>SUM(L77:M77)</f>
        <v>2</v>
      </c>
      <c r="O77">
        <v>1</v>
      </c>
      <c r="P77" s="23">
        <f>SUM(O77)</f>
        <v>1</v>
      </c>
      <c r="Q77">
        <v>1</v>
      </c>
      <c r="R77">
        <v>0</v>
      </c>
      <c r="S77">
        <v>0</v>
      </c>
      <c r="T77" s="23">
        <f>SUM(Q77:S77)</f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0</v>
      </c>
      <c r="AB77">
        <v>1</v>
      </c>
      <c r="AC77">
        <v>1</v>
      </c>
      <c r="AD77">
        <v>1</v>
      </c>
      <c r="AE77" s="23">
        <f>SUM(U77:AD77)</f>
        <v>9</v>
      </c>
      <c r="AF77" s="24">
        <f>AE77+T77+P77+N77+K77</f>
        <v>17</v>
      </c>
      <c r="AG77" s="69">
        <f>AF77/22</f>
        <v>0.77272727272727271</v>
      </c>
    </row>
    <row r="78" spans="1:33" x14ac:dyDescent="0.25">
      <c r="A78">
        <v>73</v>
      </c>
      <c r="B78" t="s">
        <v>948</v>
      </c>
      <c r="C78" t="s">
        <v>1898</v>
      </c>
      <c r="D78" t="s">
        <v>1899</v>
      </c>
      <c r="E78">
        <v>0</v>
      </c>
      <c r="F78">
        <v>1</v>
      </c>
      <c r="G78">
        <v>1</v>
      </c>
      <c r="H78">
        <v>1</v>
      </c>
      <c r="I78">
        <v>1</v>
      </c>
      <c r="J78">
        <v>1</v>
      </c>
      <c r="K78" s="23">
        <f>SUM(E78:J78)</f>
        <v>5</v>
      </c>
      <c r="L78">
        <v>1</v>
      </c>
      <c r="M78">
        <v>1</v>
      </c>
      <c r="N78" s="23">
        <f>SUM(L78:M78)</f>
        <v>2</v>
      </c>
      <c r="O78">
        <v>1</v>
      </c>
      <c r="P78" s="23">
        <f>SUM(O78)</f>
        <v>1</v>
      </c>
      <c r="Q78">
        <v>1</v>
      </c>
      <c r="R78">
        <v>1</v>
      </c>
      <c r="S78">
        <v>0</v>
      </c>
      <c r="T78" s="23">
        <f>SUM(Q78:S78)</f>
        <v>2</v>
      </c>
      <c r="U78">
        <v>1</v>
      </c>
      <c r="V78">
        <v>1</v>
      </c>
      <c r="W78">
        <v>0</v>
      </c>
      <c r="X78">
        <v>1</v>
      </c>
      <c r="Y78">
        <v>1</v>
      </c>
      <c r="Z78">
        <v>1</v>
      </c>
      <c r="AA78">
        <v>0</v>
      </c>
      <c r="AB78">
        <v>1</v>
      </c>
      <c r="AC78">
        <v>1</v>
      </c>
      <c r="AD78">
        <v>0</v>
      </c>
      <c r="AE78" s="23">
        <f>SUM(U78:AD78)</f>
        <v>7</v>
      </c>
      <c r="AF78" s="24">
        <f>AE78+T78+P78+N78+K78</f>
        <v>17</v>
      </c>
      <c r="AG78" s="69">
        <f>AF78/22</f>
        <v>0.77272727272727271</v>
      </c>
    </row>
    <row r="79" spans="1:33" x14ac:dyDescent="0.25">
      <c r="A79">
        <v>74</v>
      </c>
      <c r="B79" t="s">
        <v>209</v>
      </c>
      <c r="C79" t="s">
        <v>1264</v>
      </c>
      <c r="D79" t="s">
        <v>1265</v>
      </c>
      <c r="E79">
        <v>0</v>
      </c>
      <c r="F79">
        <v>1</v>
      </c>
      <c r="G79">
        <v>1</v>
      </c>
      <c r="H79">
        <v>0</v>
      </c>
      <c r="I79">
        <v>1</v>
      </c>
      <c r="J79">
        <v>1</v>
      </c>
      <c r="K79" s="23">
        <f>SUM(E79:J79)</f>
        <v>4</v>
      </c>
      <c r="L79">
        <v>1</v>
      </c>
      <c r="M79">
        <v>1</v>
      </c>
      <c r="N79" s="23">
        <f>SUM(L79:M79)</f>
        <v>2</v>
      </c>
      <c r="O79">
        <v>1</v>
      </c>
      <c r="P79" s="23">
        <f>SUM(O79)</f>
        <v>1</v>
      </c>
      <c r="Q79">
        <v>1</v>
      </c>
      <c r="R79">
        <v>0</v>
      </c>
      <c r="S79">
        <v>0</v>
      </c>
      <c r="T79" s="23">
        <f>SUM(Q79:S79)</f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0</v>
      </c>
      <c r="AA79">
        <v>1</v>
      </c>
      <c r="AB79">
        <v>1</v>
      </c>
      <c r="AC79">
        <v>1</v>
      </c>
      <c r="AD79">
        <v>0</v>
      </c>
      <c r="AE79" s="23">
        <f>SUM(U79:AD79)</f>
        <v>8</v>
      </c>
      <c r="AF79" s="24">
        <f>AE79+T79+P79+N79+K79</f>
        <v>16</v>
      </c>
      <c r="AG79" s="69">
        <f>AF79/22</f>
        <v>0.72727272727272729</v>
      </c>
    </row>
    <row r="80" spans="1:33" x14ac:dyDescent="0.25">
      <c r="A80">
        <v>75</v>
      </c>
      <c r="B80" t="s">
        <v>228</v>
      </c>
      <c r="C80" t="s">
        <v>1276</v>
      </c>
      <c r="D80" t="s">
        <v>1277</v>
      </c>
      <c r="E80">
        <v>1</v>
      </c>
      <c r="F80">
        <v>1</v>
      </c>
      <c r="G80">
        <v>1</v>
      </c>
      <c r="H80">
        <v>0</v>
      </c>
      <c r="I80">
        <v>1</v>
      </c>
      <c r="J80">
        <v>1</v>
      </c>
      <c r="K80" s="23">
        <f>SUM(E80:J80)</f>
        <v>5</v>
      </c>
      <c r="L80">
        <v>1</v>
      </c>
      <c r="M80">
        <v>1</v>
      </c>
      <c r="N80" s="23">
        <f>SUM(L80:M80)</f>
        <v>2</v>
      </c>
      <c r="O80">
        <v>1</v>
      </c>
      <c r="P80" s="23">
        <f>SUM(O80)</f>
        <v>1</v>
      </c>
      <c r="Q80">
        <v>1</v>
      </c>
      <c r="R80">
        <v>1</v>
      </c>
      <c r="S80">
        <v>0</v>
      </c>
      <c r="T80" s="23">
        <f>SUM(Q80:S80)</f>
        <v>2</v>
      </c>
      <c r="U80">
        <v>1</v>
      </c>
      <c r="V80">
        <v>1</v>
      </c>
      <c r="W80">
        <v>0</v>
      </c>
      <c r="X80">
        <v>1</v>
      </c>
      <c r="Y80">
        <v>0</v>
      </c>
      <c r="Z80">
        <v>1</v>
      </c>
      <c r="AA80">
        <v>0</v>
      </c>
      <c r="AB80">
        <v>1</v>
      </c>
      <c r="AC80">
        <v>1</v>
      </c>
      <c r="AD80">
        <v>0</v>
      </c>
      <c r="AE80" s="23">
        <f>SUM(U80:AD80)</f>
        <v>6</v>
      </c>
      <c r="AF80" s="24">
        <f>AE80+T80+P80+N80+K80</f>
        <v>16</v>
      </c>
      <c r="AG80" s="69">
        <f>AF80/22</f>
        <v>0.72727272727272729</v>
      </c>
    </row>
    <row r="81" spans="1:33" x14ac:dyDescent="0.25">
      <c r="A81">
        <v>76</v>
      </c>
      <c r="B81" t="s">
        <v>228</v>
      </c>
      <c r="C81" t="s">
        <v>1280</v>
      </c>
      <c r="D81" t="s">
        <v>1281</v>
      </c>
      <c r="E81">
        <v>0</v>
      </c>
      <c r="F81">
        <v>0</v>
      </c>
      <c r="G81">
        <v>1</v>
      </c>
      <c r="H81">
        <v>0</v>
      </c>
      <c r="I81">
        <v>1</v>
      </c>
      <c r="J81">
        <v>1</v>
      </c>
      <c r="K81" s="23">
        <f>SUM(E81:J81)</f>
        <v>3</v>
      </c>
      <c r="L81">
        <v>1</v>
      </c>
      <c r="M81">
        <v>1</v>
      </c>
      <c r="N81" s="23">
        <f>SUM(L81:M81)</f>
        <v>2</v>
      </c>
      <c r="O81">
        <v>1</v>
      </c>
      <c r="P81" s="23">
        <f>SUM(O81)</f>
        <v>1</v>
      </c>
      <c r="Q81">
        <v>1</v>
      </c>
      <c r="R81">
        <v>1</v>
      </c>
      <c r="S81">
        <v>1</v>
      </c>
      <c r="T81" s="23">
        <f>SUM(Q81:S81)</f>
        <v>3</v>
      </c>
      <c r="U81">
        <v>1</v>
      </c>
      <c r="V81">
        <v>1</v>
      </c>
      <c r="W81">
        <v>1</v>
      </c>
      <c r="X81">
        <v>1</v>
      </c>
      <c r="Y81">
        <v>0</v>
      </c>
      <c r="Z81">
        <v>1</v>
      </c>
      <c r="AA81">
        <v>0</v>
      </c>
      <c r="AB81">
        <v>1</v>
      </c>
      <c r="AC81">
        <v>0</v>
      </c>
      <c r="AD81">
        <v>1</v>
      </c>
      <c r="AE81" s="23">
        <f>SUM(U81:AD81)</f>
        <v>7</v>
      </c>
      <c r="AF81" s="24">
        <f>AE81+T81+P81+N81+K81</f>
        <v>16</v>
      </c>
      <c r="AG81" s="69">
        <f>AF81/22</f>
        <v>0.72727272727272729</v>
      </c>
    </row>
    <row r="82" spans="1:33" x14ac:dyDescent="0.25">
      <c r="A82">
        <v>77</v>
      </c>
      <c r="B82" t="s">
        <v>342</v>
      </c>
      <c r="C82" t="s">
        <v>1342</v>
      </c>
      <c r="D82" t="s">
        <v>1343</v>
      </c>
      <c r="E82">
        <v>0</v>
      </c>
      <c r="F82">
        <v>0</v>
      </c>
      <c r="G82">
        <v>1</v>
      </c>
      <c r="H82">
        <v>0</v>
      </c>
      <c r="I82">
        <v>1</v>
      </c>
      <c r="J82">
        <v>1</v>
      </c>
      <c r="K82" s="23">
        <f>SUM(E82:J82)</f>
        <v>3</v>
      </c>
      <c r="L82">
        <v>1</v>
      </c>
      <c r="M82">
        <v>1</v>
      </c>
      <c r="N82" s="23">
        <f>SUM(L82:M82)</f>
        <v>2</v>
      </c>
      <c r="O82">
        <v>1</v>
      </c>
      <c r="P82" s="23">
        <f>SUM(O82)</f>
        <v>1</v>
      </c>
      <c r="Q82">
        <v>1</v>
      </c>
      <c r="R82">
        <v>1</v>
      </c>
      <c r="S82">
        <v>0</v>
      </c>
      <c r="T82" s="23">
        <f>SUM(Q82:S82)</f>
        <v>2</v>
      </c>
      <c r="U82">
        <v>1</v>
      </c>
      <c r="V82">
        <v>1</v>
      </c>
      <c r="W82">
        <v>1</v>
      </c>
      <c r="X82">
        <v>1</v>
      </c>
      <c r="Y82">
        <v>0</v>
      </c>
      <c r="Z82">
        <v>1</v>
      </c>
      <c r="AA82">
        <v>1</v>
      </c>
      <c r="AB82">
        <v>1</v>
      </c>
      <c r="AC82">
        <v>1</v>
      </c>
      <c r="AD82">
        <v>0</v>
      </c>
      <c r="AE82" s="23">
        <f>SUM(U82:AD82)</f>
        <v>8</v>
      </c>
      <c r="AF82" s="24">
        <f>AE82+T82+P82+N82+K82</f>
        <v>16</v>
      </c>
      <c r="AG82" s="69">
        <f>AF82/22</f>
        <v>0.72727272727272729</v>
      </c>
    </row>
    <row r="83" spans="1:33" x14ac:dyDescent="0.25">
      <c r="A83">
        <v>78</v>
      </c>
      <c r="B83" t="s">
        <v>358</v>
      </c>
      <c r="C83" t="s">
        <v>1345</v>
      </c>
      <c r="D83" t="s">
        <v>1346</v>
      </c>
      <c r="E83">
        <v>1</v>
      </c>
      <c r="F83">
        <v>1</v>
      </c>
      <c r="G83">
        <v>1</v>
      </c>
      <c r="H83">
        <v>0</v>
      </c>
      <c r="I83">
        <v>1</v>
      </c>
      <c r="J83">
        <v>1</v>
      </c>
      <c r="K83" s="23">
        <f>SUM(E83:J83)</f>
        <v>5</v>
      </c>
      <c r="L83">
        <v>1</v>
      </c>
      <c r="M83">
        <v>1</v>
      </c>
      <c r="N83" s="23">
        <f>SUM(L83:M83)</f>
        <v>2</v>
      </c>
      <c r="O83">
        <v>1</v>
      </c>
      <c r="P83" s="23">
        <f>SUM(O83)</f>
        <v>1</v>
      </c>
      <c r="Q83">
        <v>0</v>
      </c>
      <c r="R83">
        <v>0</v>
      </c>
      <c r="S83">
        <v>0</v>
      </c>
      <c r="T83" s="23">
        <f>SUM(Q83:S83)</f>
        <v>0</v>
      </c>
      <c r="U83">
        <v>1</v>
      </c>
      <c r="V83">
        <v>1</v>
      </c>
      <c r="W83">
        <v>1</v>
      </c>
      <c r="X83">
        <v>1</v>
      </c>
      <c r="Y83">
        <v>0</v>
      </c>
      <c r="Z83">
        <v>1</v>
      </c>
      <c r="AA83">
        <v>1</v>
      </c>
      <c r="AB83">
        <v>1</v>
      </c>
      <c r="AC83">
        <v>1</v>
      </c>
      <c r="AD83">
        <v>0</v>
      </c>
      <c r="AE83" s="23">
        <f>SUM(U83:AD83)</f>
        <v>8</v>
      </c>
      <c r="AF83" s="24">
        <f>AE83+T83+P83+N83+K83</f>
        <v>16</v>
      </c>
      <c r="AG83" s="69">
        <f>AF83/22</f>
        <v>0.72727272727272729</v>
      </c>
    </row>
    <row r="84" spans="1:33" x14ac:dyDescent="0.25">
      <c r="A84">
        <v>79</v>
      </c>
      <c r="B84" t="s">
        <v>358</v>
      </c>
      <c r="C84" t="s">
        <v>1347</v>
      </c>
      <c r="D84" t="s">
        <v>1348</v>
      </c>
      <c r="E84">
        <v>0</v>
      </c>
      <c r="F84">
        <v>1</v>
      </c>
      <c r="G84">
        <v>0</v>
      </c>
      <c r="H84">
        <v>0</v>
      </c>
      <c r="I84">
        <v>1</v>
      </c>
      <c r="J84">
        <v>0</v>
      </c>
      <c r="K84" s="23">
        <f>SUM(E84:J84)</f>
        <v>2</v>
      </c>
      <c r="L84">
        <v>1</v>
      </c>
      <c r="M84">
        <v>1</v>
      </c>
      <c r="N84" s="23">
        <f>SUM(L84:M84)</f>
        <v>2</v>
      </c>
      <c r="O84">
        <v>1</v>
      </c>
      <c r="P84" s="23">
        <f>SUM(O84)</f>
        <v>1</v>
      </c>
      <c r="Q84">
        <v>1</v>
      </c>
      <c r="R84">
        <v>1</v>
      </c>
      <c r="S84">
        <v>0</v>
      </c>
      <c r="T84" s="23">
        <f>SUM(Q84:S84)</f>
        <v>2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0</v>
      </c>
      <c r="AB84">
        <v>1</v>
      </c>
      <c r="AC84">
        <v>1</v>
      </c>
      <c r="AD84">
        <v>1</v>
      </c>
      <c r="AE84" s="23">
        <f>SUM(U84:AD84)</f>
        <v>9</v>
      </c>
      <c r="AF84" s="24">
        <f>AE84+T84+P84+N84+K84</f>
        <v>16</v>
      </c>
      <c r="AG84" s="69">
        <f>AF84/22</f>
        <v>0.72727272727272729</v>
      </c>
    </row>
    <row r="85" spans="1:33" x14ac:dyDescent="0.25">
      <c r="A85">
        <v>80</v>
      </c>
      <c r="B85" t="s">
        <v>372</v>
      </c>
      <c r="C85" t="s">
        <v>1365</v>
      </c>
      <c r="D85" t="s">
        <v>1366</v>
      </c>
      <c r="E85">
        <v>0</v>
      </c>
      <c r="F85">
        <v>0</v>
      </c>
      <c r="G85">
        <v>0</v>
      </c>
      <c r="H85">
        <v>1</v>
      </c>
      <c r="I85">
        <v>1</v>
      </c>
      <c r="J85">
        <v>1</v>
      </c>
      <c r="K85" s="23">
        <f>SUM(E85:J85)</f>
        <v>3</v>
      </c>
      <c r="L85">
        <v>1</v>
      </c>
      <c r="M85">
        <v>1</v>
      </c>
      <c r="N85" s="23">
        <f>SUM(L85:M85)</f>
        <v>2</v>
      </c>
      <c r="O85">
        <v>1</v>
      </c>
      <c r="P85" s="23">
        <f>SUM(O85)</f>
        <v>1</v>
      </c>
      <c r="Q85">
        <v>1</v>
      </c>
      <c r="R85">
        <v>1</v>
      </c>
      <c r="S85">
        <v>0</v>
      </c>
      <c r="T85" s="23">
        <f>SUM(Q85:S85)</f>
        <v>2</v>
      </c>
      <c r="U85">
        <v>1</v>
      </c>
      <c r="V85">
        <v>1</v>
      </c>
      <c r="W85">
        <v>1</v>
      </c>
      <c r="X85">
        <v>1</v>
      </c>
      <c r="Y85">
        <v>0</v>
      </c>
      <c r="Z85">
        <v>1</v>
      </c>
      <c r="AA85">
        <v>1</v>
      </c>
      <c r="AB85">
        <v>1</v>
      </c>
      <c r="AC85">
        <v>1</v>
      </c>
      <c r="AD85">
        <v>0</v>
      </c>
      <c r="AE85" s="23">
        <f>SUM(U85:AD85)</f>
        <v>8</v>
      </c>
      <c r="AF85" s="24">
        <f>AE85+T85+P85+N85+K85</f>
        <v>16</v>
      </c>
      <c r="AG85" s="69">
        <f>AF85/22</f>
        <v>0.72727272727272729</v>
      </c>
    </row>
    <row r="86" spans="1:33" x14ac:dyDescent="0.25">
      <c r="A86">
        <v>81</v>
      </c>
      <c r="B86" t="s">
        <v>428</v>
      </c>
      <c r="C86" t="s">
        <v>1385</v>
      </c>
      <c r="D86" t="s">
        <v>1386</v>
      </c>
      <c r="E86">
        <v>0</v>
      </c>
      <c r="F86">
        <v>1</v>
      </c>
      <c r="G86">
        <v>1</v>
      </c>
      <c r="H86">
        <v>0</v>
      </c>
      <c r="I86">
        <v>1</v>
      </c>
      <c r="J86">
        <v>1</v>
      </c>
      <c r="K86" s="23">
        <f>SUM(E86:J86)</f>
        <v>4</v>
      </c>
      <c r="L86">
        <v>1</v>
      </c>
      <c r="M86">
        <v>1</v>
      </c>
      <c r="N86" s="23">
        <f>SUM(L86:M86)</f>
        <v>2</v>
      </c>
      <c r="O86">
        <v>1</v>
      </c>
      <c r="P86" s="23">
        <f>SUM(O86)</f>
        <v>1</v>
      </c>
      <c r="Q86">
        <v>0</v>
      </c>
      <c r="R86">
        <v>0</v>
      </c>
      <c r="S86">
        <v>0</v>
      </c>
      <c r="T86" s="23">
        <f>SUM(Q86:S86)</f>
        <v>0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0</v>
      </c>
      <c r="AE86" s="23">
        <f>SUM(U86:AD86)</f>
        <v>9</v>
      </c>
      <c r="AF86" s="24">
        <f>AE86+T86+P86+N86+K86</f>
        <v>16</v>
      </c>
      <c r="AG86" s="69">
        <f>AF86/22</f>
        <v>0.72727272727272729</v>
      </c>
    </row>
    <row r="87" spans="1:33" x14ac:dyDescent="0.25">
      <c r="A87">
        <v>82</v>
      </c>
      <c r="B87" t="s">
        <v>504</v>
      </c>
      <c r="C87" t="s">
        <v>507</v>
      </c>
      <c r="D87" t="s">
        <v>1420</v>
      </c>
      <c r="E87">
        <v>0</v>
      </c>
      <c r="F87">
        <v>0</v>
      </c>
      <c r="G87">
        <v>0</v>
      </c>
      <c r="H87">
        <v>0</v>
      </c>
      <c r="I87">
        <v>1</v>
      </c>
      <c r="J87">
        <v>1</v>
      </c>
      <c r="K87" s="23">
        <f>SUM(E87:J87)</f>
        <v>2</v>
      </c>
      <c r="L87">
        <v>1</v>
      </c>
      <c r="M87">
        <v>1</v>
      </c>
      <c r="N87" s="23">
        <f>SUM(L87:M87)</f>
        <v>2</v>
      </c>
      <c r="O87">
        <v>1</v>
      </c>
      <c r="P87" s="23">
        <f>SUM(O87)</f>
        <v>1</v>
      </c>
      <c r="Q87">
        <v>1</v>
      </c>
      <c r="R87">
        <v>1</v>
      </c>
      <c r="S87">
        <v>0</v>
      </c>
      <c r="T87" s="23">
        <f>SUM(Q87:S87)</f>
        <v>2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0</v>
      </c>
      <c r="AE87" s="23">
        <f>SUM(U87:AD87)</f>
        <v>9</v>
      </c>
      <c r="AF87" s="24">
        <f>AE87+T87+P87+N87+K87</f>
        <v>16</v>
      </c>
      <c r="AG87" s="69">
        <f>AF87/22</f>
        <v>0.72727272727272729</v>
      </c>
    </row>
    <row r="88" spans="1:33" x14ac:dyDescent="0.25">
      <c r="A88">
        <v>83</v>
      </c>
      <c r="B88" t="s">
        <v>508</v>
      </c>
      <c r="C88" t="s">
        <v>1437</v>
      </c>
      <c r="D88" t="s">
        <v>1438</v>
      </c>
      <c r="E88">
        <v>0</v>
      </c>
      <c r="F88">
        <v>1</v>
      </c>
      <c r="G88">
        <v>0</v>
      </c>
      <c r="H88">
        <v>1</v>
      </c>
      <c r="I88">
        <v>1</v>
      </c>
      <c r="J88">
        <v>1</v>
      </c>
      <c r="K88" s="23">
        <f>SUM(E88:J88)</f>
        <v>4</v>
      </c>
      <c r="L88">
        <v>1</v>
      </c>
      <c r="M88">
        <v>1</v>
      </c>
      <c r="N88" s="23">
        <f>SUM(L88:M88)</f>
        <v>2</v>
      </c>
      <c r="O88">
        <v>1</v>
      </c>
      <c r="P88" s="23">
        <f>SUM(O88)</f>
        <v>1</v>
      </c>
      <c r="Q88">
        <v>1</v>
      </c>
      <c r="R88">
        <v>1</v>
      </c>
      <c r="S88">
        <v>1</v>
      </c>
      <c r="T88" s="23">
        <f>SUM(Q88:S88)</f>
        <v>3</v>
      </c>
      <c r="U88">
        <v>1</v>
      </c>
      <c r="V88">
        <v>1</v>
      </c>
      <c r="W88">
        <v>0</v>
      </c>
      <c r="X88">
        <v>1</v>
      </c>
      <c r="Y88">
        <v>1</v>
      </c>
      <c r="Z88">
        <v>1</v>
      </c>
      <c r="AA88">
        <v>0</v>
      </c>
      <c r="AB88">
        <v>0</v>
      </c>
      <c r="AC88">
        <v>0</v>
      </c>
      <c r="AD88">
        <v>1</v>
      </c>
      <c r="AE88" s="23">
        <f>SUM(U88:AD88)</f>
        <v>6</v>
      </c>
      <c r="AF88" s="24">
        <f>AE88+T88+P88+N88+K88</f>
        <v>16</v>
      </c>
      <c r="AG88" s="69">
        <f>AF88/22</f>
        <v>0.72727272727272729</v>
      </c>
    </row>
    <row r="89" spans="1:33" x14ac:dyDescent="0.25">
      <c r="A89">
        <v>84</v>
      </c>
      <c r="B89" t="s">
        <v>527</v>
      </c>
      <c r="C89" t="s">
        <v>1453</v>
      </c>
      <c r="D89" t="s">
        <v>1454</v>
      </c>
      <c r="E89">
        <v>0</v>
      </c>
      <c r="F89">
        <v>0</v>
      </c>
      <c r="G89">
        <v>1</v>
      </c>
      <c r="H89">
        <v>0</v>
      </c>
      <c r="I89">
        <v>1</v>
      </c>
      <c r="J89">
        <v>0</v>
      </c>
      <c r="K89" s="23">
        <f>SUM(E89:J89)</f>
        <v>2</v>
      </c>
      <c r="L89">
        <v>1</v>
      </c>
      <c r="M89">
        <v>1</v>
      </c>
      <c r="N89" s="23">
        <f>SUM(L89:M89)</f>
        <v>2</v>
      </c>
      <c r="O89">
        <v>1</v>
      </c>
      <c r="P89" s="23">
        <f>SUM(O89)</f>
        <v>1</v>
      </c>
      <c r="Q89">
        <v>0</v>
      </c>
      <c r="R89">
        <v>1</v>
      </c>
      <c r="S89">
        <v>1</v>
      </c>
      <c r="T89" s="23">
        <f>SUM(Q89:S89)</f>
        <v>2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0</v>
      </c>
      <c r="AB89">
        <v>1</v>
      </c>
      <c r="AC89">
        <v>1</v>
      </c>
      <c r="AD89">
        <v>1</v>
      </c>
      <c r="AE89" s="23">
        <f>SUM(U89:AD89)</f>
        <v>9</v>
      </c>
      <c r="AF89" s="24">
        <f>AE89+T89+P89+N89+K89</f>
        <v>16</v>
      </c>
      <c r="AG89" s="69">
        <f>AF89/22</f>
        <v>0.72727272727272729</v>
      </c>
    </row>
    <row r="90" spans="1:33" x14ac:dyDescent="0.25">
      <c r="A90">
        <v>85</v>
      </c>
      <c r="B90" t="s">
        <v>540</v>
      </c>
      <c r="C90" t="s">
        <v>1470</v>
      </c>
      <c r="D90" t="s">
        <v>1471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 s="23">
        <f>SUM(E90:J90)</f>
        <v>6</v>
      </c>
      <c r="L90">
        <v>1</v>
      </c>
      <c r="M90">
        <v>1</v>
      </c>
      <c r="N90" s="23">
        <f>SUM(L90:M90)</f>
        <v>2</v>
      </c>
      <c r="O90">
        <v>1</v>
      </c>
      <c r="P90" s="23">
        <f>SUM(O90)</f>
        <v>1</v>
      </c>
      <c r="Q90">
        <v>0</v>
      </c>
      <c r="R90">
        <v>0</v>
      </c>
      <c r="S90">
        <v>0</v>
      </c>
      <c r="T90" s="23">
        <f>SUM(Q90:S90)</f>
        <v>0</v>
      </c>
      <c r="U90">
        <v>1</v>
      </c>
      <c r="V90">
        <v>1</v>
      </c>
      <c r="W90">
        <v>0</v>
      </c>
      <c r="X90">
        <v>1</v>
      </c>
      <c r="Y90">
        <v>1</v>
      </c>
      <c r="Z90">
        <v>1</v>
      </c>
      <c r="AA90">
        <v>0</v>
      </c>
      <c r="AB90">
        <v>1</v>
      </c>
      <c r="AC90">
        <v>0</v>
      </c>
      <c r="AD90">
        <v>1</v>
      </c>
      <c r="AE90" s="23">
        <f>SUM(U90:AD90)</f>
        <v>7</v>
      </c>
      <c r="AF90" s="24">
        <f>AE90+T90+P90+N90+K90</f>
        <v>16</v>
      </c>
      <c r="AG90" s="69">
        <f>AF90/22</f>
        <v>0.72727272727272729</v>
      </c>
    </row>
    <row r="91" spans="1:33" x14ac:dyDescent="0.25">
      <c r="A91">
        <v>86</v>
      </c>
      <c r="B91" t="s">
        <v>540</v>
      </c>
      <c r="C91" t="s">
        <v>1478</v>
      </c>
      <c r="D91" t="s">
        <v>1479</v>
      </c>
      <c r="E91">
        <v>0</v>
      </c>
      <c r="F91">
        <v>1</v>
      </c>
      <c r="G91">
        <v>1</v>
      </c>
      <c r="H91">
        <v>0</v>
      </c>
      <c r="I91">
        <v>1</v>
      </c>
      <c r="J91">
        <v>1</v>
      </c>
      <c r="K91" s="23">
        <f>SUM(E91:J91)</f>
        <v>4</v>
      </c>
      <c r="L91">
        <v>1</v>
      </c>
      <c r="M91">
        <v>1</v>
      </c>
      <c r="N91" s="23">
        <f>SUM(L91:M91)</f>
        <v>2</v>
      </c>
      <c r="O91">
        <v>1</v>
      </c>
      <c r="P91" s="23">
        <f>SUM(O91)</f>
        <v>1</v>
      </c>
      <c r="Q91">
        <v>1</v>
      </c>
      <c r="R91">
        <v>0</v>
      </c>
      <c r="S91">
        <v>0</v>
      </c>
      <c r="T91" s="23">
        <f>SUM(Q91:S91)</f>
        <v>1</v>
      </c>
      <c r="U91">
        <v>1</v>
      </c>
      <c r="V91">
        <v>1</v>
      </c>
      <c r="W91">
        <v>1</v>
      </c>
      <c r="X91">
        <v>1</v>
      </c>
      <c r="Y91">
        <v>0</v>
      </c>
      <c r="Z91">
        <v>1</v>
      </c>
      <c r="AA91">
        <v>1</v>
      </c>
      <c r="AB91">
        <v>1</v>
      </c>
      <c r="AC91">
        <v>1</v>
      </c>
      <c r="AD91">
        <v>0</v>
      </c>
      <c r="AE91" s="23">
        <f>SUM(U91:AD91)</f>
        <v>8</v>
      </c>
      <c r="AF91" s="24">
        <f>AE91+T91+P91+N91+K91</f>
        <v>16</v>
      </c>
      <c r="AG91" s="69">
        <f>AF91/22</f>
        <v>0.72727272727272729</v>
      </c>
    </row>
    <row r="92" spans="1:33" x14ac:dyDescent="0.25">
      <c r="A92">
        <v>87</v>
      </c>
      <c r="B92" t="s">
        <v>540</v>
      </c>
      <c r="C92" t="s">
        <v>1480</v>
      </c>
      <c r="D92" t="s">
        <v>1480</v>
      </c>
      <c r="E92">
        <v>0</v>
      </c>
      <c r="F92">
        <v>1</v>
      </c>
      <c r="G92">
        <v>1</v>
      </c>
      <c r="H92">
        <v>1</v>
      </c>
      <c r="I92">
        <v>1</v>
      </c>
      <c r="J92">
        <v>0</v>
      </c>
      <c r="K92" s="23">
        <f>SUM(E92:J92)</f>
        <v>4</v>
      </c>
      <c r="L92">
        <v>1</v>
      </c>
      <c r="M92">
        <v>1</v>
      </c>
      <c r="N92" s="23">
        <f>SUM(L92:M92)</f>
        <v>2</v>
      </c>
      <c r="O92">
        <v>1</v>
      </c>
      <c r="P92" s="23">
        <f>SUM(O92)</f>
        <v>1</v>
      </c>
      <c r="Q92">
        <v>0</v>
      </c>
      <c r="R92">
        <v>1</v>
      </c>
      <c r="S92">
        <v>0</v>
      </c>
      <c r="T92" s="23">
        <f>SUM(Q92:S92)</f>
        <v>1</v>
      </c>
      <c r="U92">
        <v>1</v>
      </c>
      <c r="V92">
        <v>1</v>
      </c>
      <c r="W92">
        <v>1</v>
      </c>
      <c r="X92">
        <v>1</v>
      </c>
      <c r="Y92">
        <v>0</v>
      </c>
      <c r="Z92">
        <v>0</v>
      </c>
      <c r="AA92">
        <v>1</v>
      </c>
      <c r="AB92">
        <v>1</v>
      </c>
      <c r="AC92">
        <v>1</v>
      </c>
      <c r="AD92">
        <v>1</v>
      </c>
      <c r="AE92" s="23">
        <f>SUM(U92:AD92)</f>
        <v>8</v>
      </c>
      <c r="AF92" s="24">
        <f>AE92+T92+P92+N92+K92</f>
        <v>16</v>
      </c>
      <c r="AG92" s="69">
        <f>AF92/22</f>
        <v>0.72727272727272729</v>
      </c>
    </row>
    <row r="93" spans="1:33" x14ac:dyDescent="0.25">
      <c r="A93">
        <v>88</v>
      </c>
      <c r="B93" t="s">
        <v>1141</v>
      </c>
      <c r="C93" t="s">
        <v>1616</v>
      </c>
      <c r="D93" t="s">
        <v>1617</v>
      </c>
      <c r="E93">
        <v>0</v>
      </c>
      <c r="F93">
        <v>1</v>
      </c>
      <c r="G93">
        <v>1</v>
      </c>
      <c r="H93">
        <v>0</v>
      </c>
      <c r="I93">
        <v>1</v>
      </c>
      <c r="J93">
        <v>1</v>
      </c>
      <c r="K93" s="23">
        <f>SUM(E93:J93)</f>
        <v>4</v>
      </c>
      <c r="L93">
        <v>1</v>
      </c>
      <c r="M93">
        <v>1</v>
      </c>
      <c r="N93" s="23">
        <f>SUM(L93:M93)</f>
        <v>2</v>
      </c>
      <c r="O93">
        <v>1</v>
      </c>
      <c r="P93" s="23">
        <f>SUM(O93)</f>
        <v>1</v>
      </c>
      <c r="Q93">
        <v>1</v>
      </c>
      <c r="R93">
        <v>1</v>
      </c>
      <c r="S93">
        <v>0</v>
      </c>
      <c r="T93" s="23">
        <f>SUM(Q93:S93)</f>
        <v>2</v>
      </c>
      <c r="U93">
        <v>1</v>
      </c>
      <c r="V93">
        <v>1</v>
      </c>
      <c r="W93">
        <v>0</v>
      </c>
      <c r="X93">
        <v>1</v>
      </c>
      <c r="Y93">
        <v>0</v>
      </c>
      <c r="Z93">
        <v>1</v>
      </c>
      <c r="AA93">
        <v>1</v>
      </c>
      <c r="AB93">
        <v>1</v>
      </c>
      <c r="AC93">
        <v>1</v>
      </c>
      <c r="AD93">
        <v>0</v>
      </c>
      <c r="AE93" s="23">
        <f>SUM(U93:AD93)</f>
        <v>7</v>
      </c>
      <c r="AF93" s="24">
        <f>AE93+T93+P93+N93+K93</f>
        <v>16</v>
      </c>
      <c r="AG93" s="69">
        <f>AF93/22</f>
        <v>0.72727272727272729</v>
      </c>
    </row>
    <row r="94" spans="1:33" x14ac:dyDescent="0.25">
      <c r="A94">
        <v>89</v>
      </c>
      <c r="B94" t="s">
        <v>859</v>
      </c>
      <c r="C94" t="s">
        <v>1646</v>
      </c>
      <c r="D94" t="s">
        <v>1647</v>
      </c>
      <c r="E94">
        <v>0</v>
      </c>
      <c r="F94">
        <v>1</v>
      </c>
      <c r="G94">
        <v>0</v>
      </c>
      <c r="H94">
        <v>1</v>
      </c>
      <c r="I94">
        <v>1</v>
      </c>
      <c r="J94">
        <v>1</v>
      </c>
      <c r="K94" s="23">
        <f>SUM(E94:J94)</f>
        <v>4</v>
      </c>
      <c r="L94">
        <v>1</v>
      </c>
      <c r="M94">
        <v>1</v>
      </c>
      <c r="N94" s="23">
        <f>SUM(L94:M94)</f>
        <v>2</v>
      </c>
      <c r="O94">
        <v>1</v>
      </c>
      <c r="P94" s="23">
        <f>SUM(O94)</f>
        <v>1</v>
      </c>
      <c r="Q94">
        <v>1</v>
      </c>
      <c r="R94">
        <v>1</v>
      </c>
      <c r="S94">
        <v>0</v>
      </c>
      <c r="T94" s="23">
        <f>SUM(Q94:S94)</f>
        <v>2</v>
      </c>
      <c r="U94">
        <v>1</v>
      </c>
      <c r="V94">
        <v>1</v>
      </c>
      <c r="W94">
        <v>0</v>
      </c>
      <c r="X94">
        <v>1</v>
      </c>
      <c r="Y94">
        <v>1</v>
      </c>
      <c r="Z94">
        <v>1</v>
      </c>
      <c r="AA94">
        <v>0</v>
      </c>
      <c r="AB94">
        <v>1</v>
      </c>
      <c r="AC94">
        <v>1</v>
      </c>
      <c r="AD94">
        <v>0</v>
      </c>
      <c r="AE94" s="23">
        <f>SUM(U94:AD94)</f>
        <v>7</v>
      </c>
      <c r="AF94" s="24">
        <f>AE94+T94+P94+N94+K94</f>
        <v>16</v>
      </c>
      <c r="AG94" s="69">
        <f>AF94/22</f>
        <v>0.72727272727272729</v>
      </c>
    </row>
    <row r="95" spans="1:33" x14ac:dyDescent="0.25">
      <c r="A95">
        <v>90</v>
      </c>
      <c r="B95" t="s">
        <v>859</v>
      </c>
      <c r="C95" t="s">
        <v>1650</v>
      </c>
      <c r="D95" t="s">
        <v>1651</v>
      </c>
      <c r="E95">
        <v>0</v>
      </c>
      <c r="F95">
        <v>1</v>
      </c>
      <c r="G95">
        <v>1</v>
      </c>
      <c r="H95">
        <v>0</v>
      </c>
      <c r="I95">
        <v>1</v>
      </c>
      <c r="J95">
        <v>1</v>
      </c>
      <c r="K95" s="23">
        <f>SUM(E95:J95)</f>
        <v>4</v>
      </c>
      <c r="L95">
        <v>1</v>
      </c>
      <c r="M95">
        <v>1</v>
      </c>
      <c r="N95" s="23">
        <f>SUM(L95:M95)</f>
        <v>2</v>
      </c>
      <c r="O95">
        <v>1</v>
      </c>
      <c r="P95" s="23">
        <f>SUM(O95)</f>
        <v>1</v>
      </c>
      <c r="Q95">
        <v>0</v>
      </c>
      <c r="R95">
        <v>0</v>
      </c>
      <c r="S95">
        <v>0</v>
      </c>
      <c r="T95" s="23">
        <f>SUM(Q95:S95)</f>
        <v>0</v>
      </c>
      <c r="U95">
        <v>1</v>
      </c>
      <c r="V95">
        <v>1</v>
      </c>
      <c r="W95">
        <v>1</v>
      </c>
      <c r="X95">
        <v>1</v>
      </c>
      <c r="Y95">
        <v>0</v>
      </c>
      <c r="Z95">
        <v>1</v>
      </c>
      <c r="AA95">
        <v>1</v>
      </c>
      <c r="AB95">
        <v>1</v>
      </c>
      <c r="AC95">
        <v>1</v>
      </c>
      <c r="AD95">
        <v>1</v>
      </c>
      <c r="AE95" s="23">
        <f>SUM(U95:AD95)</f>
        <v>9</v>
      </c>
      <c r="AF95" s="24">
        <f>AE95+T95+P95+N95+K95</f>
        <v>16</v>
      </c>
      <c r="AG95" s="69">
        <f>AF95/22</f>
        <v>0.72727272727272729</v>
      </c>
    </row>
    <row r="96" spans="1:33" x14ac:dyDescent="0.25">
      <c r="A96">
        <v>91</v>
      </c>
      <c r="B96" t="s">
        <v>859</v>
      </c>
      <c r="C96" t="s">
        <v>862</v>
      </c>
      <c r="D96" t="s">
        <v>863</v>
      </c>
      <c r="E96">
        <v>0</v>
      </c>
      <c r="F96">
        <v>1</v>
      </c>
      <c r="G96">
        <v>0</v>
      </c>
      <c r="H96">
        <v>0</v>
      </c>
      <c r="I96">
        <v>1</v>
      </c>
      <c r="J96">
        <v>1</v>
      </c>
      <c r="K96" s="23">
        <f>SUM(E96:J96)</f>
        <v>3</v>
      </c>
      <c r="L96">
        <v>1</v>
      </c>
      <c r="M96">
        <v>1</v>
      </c>
      <c r="N96" s="23">
        <f>SUM(L96:M96)</f>
        <v>2</v>
      </c>
      <c r="O96">
        <v>1</v>
      </c>
      <c r="P96" s="23">
        <f>SUM(O96)</f>
        <v>1</v>
      </c>
      <c r="Q96">
        <v>1</v>
      </c>
      <c r="R96">
        <v>1</v>
      </c>
      <c r="S96">
        <v>0</v>
      </c>
      <c r="T96" s="23">
        <f>SUM(Q96:S96)</f>
        <v>2</v>
      </c>
      <c r="U96">
        <v>1</v>
      </c>
      <c r="V96">
        <v>1</v>
      </c>
      <c r="W96">
        <v>0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0</v>
      </c>
      <c r="AE96" s="23">
        <f>SUM(U96:AD96)</f>
        <v>8</v>
      </c>
      <c r="AF96" s="24">
        <f>AE96+T96+P96+N96+K96</f>
        <v>16</v>
      </c>
      <c r="AG96" s="69">
        <f>AF96/22</f>
        <v>0.72727272727272729</v>
      </c>
    </row>
    <row r="97" spans="1:33" x14ac:dyDescent="0.25">
      <c r="A97">
        <v>92</v>
      </c>
      <c r="B97" t="s">
        <v>859</v>
      </c>
      <c r="C97" t="s">
        <v>1658</v>
      </c>
      <c r="D97" t="s">
        <v>1659</v>
      </c>
      <c r="E97">
        <v>0</v>
      </c>
      <c r="F97">
        <v>1</v>
      </c>
      <c r="G97">
        <v>0</v>
      </c>
      <c r="H97">
        <v>0</v>
      </c>
      <c r="I97">
        <v>1</v>
      </c>
      <c r="J97">
        <v>1</v>
      </c>
      <c r="K97" s="23">
        <f>SUM(E97:J97)</f>
        <v>3</v>
      </c>
      <c r="L97">
        <v>1</v>
      </c>
      <c r="M97">
        <v>1</v>
      </c>
      <c r="N97" s="23">
        <f>SUM(L97:M97)</f>
        <v>2</v>
      </c>
      <c r="O97">
        <v>1</v>
      </c>
      <c r="P97" s="23">
        <f>SUM(O97)</f>
        <v>1</v>
      </c>
      <c r="Q97">
        <v>1</v>
      </c>
      <c r="R97">
        <v>1</v>
      </c>
      <c r="S97">
        <v>0</v>
      </c>
      <c r="T97" s="23">
        <f>SUM(Q97:S97)</f>
        <v>2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0</v>
      </c>
      <c r="AB97">
        <v>1</v>
      </c>
      <c r="AC97">
        <v>1</v>
      </c>
      <c r="AD97">
        <v>0</v>
      </c>
      <c r="AE97" s="23">
        <f>SUM(U97:AD97)</f>
        <v>8</v>
      </c>
      <c r="AF97" s="24">
        <f>AE97+T97+P97+N97+K97</f>
        <v>16</v>
      </c>
      <c r="AG97" s="69">
        <f>AF97/22</f>
        <v>0.72727272727272729</v>
      </c>
    </row>
    <row r="98" spans="1:33" x14ac:dyDescent="0.25">
      <c r="A98">
        <v>93</v>
      </c>
      <c r="B98" t="s">
        <v>859</v>
      </c>
      <c r="C98" t="s">
        <v>1660</v>
      </c>
      <c r="D98" t="s">
        <v>1661</v>
      </c>
      <c r="E98">
        <v>1</v>
      </c>
      <c r="F98">
        <v>1</v>
      </c>
      <c r="G98">
        <v>1</v>
      </c>
      <c r="H98">
        <v>0</v>
      </c>
      <c r="I98">
        <v>1</v>
      </c>
      <c r="J98">
        <v>0</v>
      </c>
      <c r="K98" s="23">
        <f>SUM(E98:J98)</f>
        <v>4</v>
      </c>
      <c r="L98">
        <v>1</v>
      </c>
      <c r="M98">
        <v>1</v>
      </c>
      <c r="N98" s="23">
        <f>SUM(L98:M98)</f>
        <v>2</v>
      </c>
      <c r="O98">
        <v>1</v>
      </c>
      <c r="P98" s="23">
        <f>SUM(O98)</f>
        <v>1</v>
      </c>
      <c r="Q98">
        <v>0</v>
      </c>
      <c r="R98">
        <v>0</v>
      </c>
      <c r="S98">
        <v>0</v>
      </c>
      <c r="T98" s="23">
        <f>SUM(Q98:S98)</f>
        <v>0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0</v>
      </c>
      <c r="AE98" s="23">
        <f>SUM(U98:AD98)</f>
        <v>9</v>
      </c>
      <c r="AF98" s="24">
        <f>AE98+T98+P98+N98+K98</f>
        <v>16</v>
      </c>
      <c r="AG98" s="69">
        <f>AF98/22</f>
        <v>0.72727272727272729</v>
      </c>
    </row>
    <row r="99" spans="1:33" x14ac:dyDescent="0.25">
      <c r="A99">
        <v>94</v>
      </c>
      <c r="B99" t="s">
        <v>286</v>
      </c>
      <c r="C99" t="s">
        <v>1664</v>
      </c>
      <c r="D99" t="s">
        <v>1665</v>
      </c>
      <c r="E99">
        <v>0</v>
      </c>
      <c r="F99">
        <v>1</v>
      </c>
      <c r="G99">
        <v>1</v>
      </c>
      <c r="H99">
        <v>0</v>
      </c>
      <c r="I99">
        <v>1</v>
      </c>
      <c r="J99">
        <v>1</v>
      </c>
      <c r="K99" s="23">
        <f>SUM(E99:J99)</f>
        <v>4</v>
      </c>
      <c r="L99">
        <v>1</v>
      </c>
      <c r="M99">
        <v>1</v>
      </c>
      <c r="N99" s="23">
        <f>SUM(L99:M99)</f>
        <v>2</v>
      </c>
      <c r="O99">
        <v>1</v>
      </c>
      <c r="P99" s="23">
        <f>SUM(O99)</f>
        <v>1</v>
      </c>
      <c r="Q99">
        <v>0</v>
      </c>
      <c r="R99">
        <v>0</v>
      </c>
      <c r="S99">
        <v>0</v>
      </c>
      <c r="T99" s="23">
        <f>SUM(Q99:S99)</f>
        <v>0</v>
      </c>
      <c r="U99">
        <v>1</v>
      </c>
      <c r="V99">
        <v>1</v>
      </c>
      <c r="W99">
        <v>0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s="23">
        <f>SUM(U99:AD99)</f>
        <v>9</v>
      </c>
      <c r="AF99" s="24">
        <f>AE99+T99+P99+N99+K99</f>
        <v>16</v>
      </c>
      <c r="AG99" s="69">
        <f>AF99/22</f>
        <v>0.72727272727272729</v>
      </c>
    </row>
    <row r="100" spans="1:33" x14ac:dyDescent="0.25">
      <c r="A100">
        <v>95</v>
      </c>
      <c r="B100" t="s">
        <v>866</v>
      </c>
      <c r="C100" t="s">
        <v>887</v>
      </c>
      <c r="D100" t="s">
        <v>1692</v>
      </c>
      <c r="E100">
        <v>0</v>
      </c>
      <c r="F100">
        <v>0</v>
      </c>
      <c r="G100">
        <v>1</v>
      </c>
      <c r="H100">
        <v>0</v>
      </c>
      <c r="I100">
        <v>1</v>
      </c>
      <c r="J100">
        <v>1</v>
      </c>
      <c r="K100" s="23">
        <f>SUM(E100:J100)</f>
        <v>3</v>
      </c>
      <c r="L100">
        <v>1</v>
      </c>
      <c r="M100">
        <v>1</v>
      </c>
      <c r="N100" s="23">
        <f>SUM(L100:M100)</f>
        <v>2</v>
      </c>
      <c r="O100">
        <v>1</v>
      </c>
      <c r="P100" s="23">
        <f>SUM(O100)</f>
        <v>1</v>
      </c>
      <c r="Q100">
        <v>1</v>
      </c>
      <c r="R100">
        <v>1</v>
      </c>
      <c r="S100">
        <v>1</v>
      </c>
      <c r="T100" s="23">
        <f>SUM(Q100:S100)</f>
        <v>3</v>
      </c>
      <c r="U100">
        <v>1</v>
      </c>
      <c r="V100">
        <v>1</v>
      </c>
      <c r="W100">
        <v>0</v>
      </c>
      <c r="X100">
        <v>1</v>
      </c>
      <c r="Y100">
        <v>0</v>
      </c>
      <c r="Z100">
        <v>1</v>
      </c>
      <c r="AA100">
        <v>0</v>
      </c>
      <c r="AB100">
        <v>1</v>
      </c>
      <c r="AC100">
        <v>1</v>
      </c>
      <c r="AD100">
        <v>1</v>
      </c>
      <c r="AE100" s="23">
        <f>SUM(U100:AD100)</f>
        <v>7</v>
      </c>
      <c r="AF100" s="24">
        <f>AE100+T100+P100+N100+K100</f>
        <v>16</v>
      </c>
      <c r="AG100" s="69">
        <f>AF100/22</f>
        <v>0.72727272727272729</v>
      </c>
    </row>
    <row r="101" spans="1:33" x14ac:dyDescent="0.25">
      <c r="A101">
        <v>96</v>
      </c>
      <c r="B101" t="s">
        <v>896</v>
      </c>
      <c r="C101" t="s">
        <v>1699</v>
      </c>
      <c r="D101" t="s">
        <v>1700</v>
      </c>
      <c r="E101">
        <v>0</v>
      </c>
      <c r="F101">
        <v>0</v>
      </c>
      <c r="G101">
        <v>1</v>
      </c>
      <c r="H101">
        <v>0</v>
      </c>
      <c r="I101">
        <v>1</v>
      </c>
      <c r="J101">
        <v>1</v>
      </c>
      <c r="K101" s="23">
        <f>SUM(E101:J101)</f>
        <v>3</v>
      </c>
      <c r="L101">
        <v>1</v>
      </c>
      <c r="M101">
        <v>1</v>
      </c>
      <c r="N101" s="23">
        <f>SUM(L101:M101)</f>
        <v>2</v>
      </c>
      <c r="O101">
        <v>1</v>
      </c>
      <c r="P101" s="23">
        <f>SUM(O101)</f>
        <v>1</v>
      </c>
      <c r="Q101">
        <v>1</v>
      </c>
      <c r="R101">
        <v>0</v>
      </c>
      <c r="S101">
        <v>0</v>
      </c>
      <c r="T101" s="23">
        <f>SUM(Q101:S101)</f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0</v>
      </c>
      <c r="AE101" s="23">
        <f>SUM(U101:AD101)</f>
        <v>9</v>
      </c>
      <c r="AF101" s="24">
        <f>AE101+T101+P101+N101+K101</f>
        <v>16</v>
      </c>
      <c r="AG101" s="69">
        <f>AF101/22</f>
        <v>0.72727272727272729</v>
      </c>
    </row>
    <row r="102" spans="1:33" x14ac:dyDescent="0.25">
      <c r="A102">
        <v>97</v>
      </c>
      <c r="B102" t="s">
        <v>904</v>
      </c>
      <c r="C102" t="s">
        <v>1714</v>
      </c>
      <c r="D102" t="s">
        <v>1715</v>
      </c>
      <c r="E102">
        <v>0</v>
      </c>
      <c r="F102">
        <v>1</v>
      </c>
      <c r="G102">
        <v>1</v>
      </c>
      <c r="H102">
        <v>0</v>
      </c>
      <c r="I102">
        <v>1</v>
      </c>
      <c r="J102">
        <v>1</v>
      </c>
      <c r="K102" s="23">
        <f>SUM(E102:J102)</f>
        <v>4</v>
      </c>
      <c r="L102">
        <v>1</v>
      </c>
      <c r="M102">
        <v>1</v>
      </c>
      <c r="N102" s="23">
        <f>SUM(L102:M102)</f>
        <v>2</v>
      </c>
      <c r="O102">
        <v>1</v>
      </c>
      <c r="P102" s="23">
        <f>SUM(O102)</f>
        <v>1</v>
      </c>
      <c r="Q102">
        <v>0</v>
      </c>
      <c r="R102">
        <v>0</v>
      </c>
      <c r="S102">
        <v>0</v>
      </c>
      <c r="T102" s="23">
        <f>SUM(Q102:S102)</f>
        <v>0</v>
      </c>
      <c r="U102">
        <v>1</v>
      </c>
      <c r="V102">
        <v>1</v>
      </c>
      <c r="W102">
        <v>1</v>
      </c>
      <c r="X102">
        <v>1</v>
      </c>
      <c r="Y102">
        <v>0</v>
      </c>
      <c r="Z102">
        <v>1</v>
      </c>
      <c r="AA102">
        <v>1</v>
      </c>
      <c r="AB102">
        <v>1</v>
      </c>
      <c r="AC102">
        <v>1</v>
      </c>
      <c r="AD102">
        <v>1</v>
      </c>
      <c r="AE102" s="23">
        <f>SUM(U102:AD102)</f>
        <v>9</v>
      </c>
      <c r="AF102" s="24">
        <f>AE102+T102+P102+N102+K102</f>
        <v>16</v>
      </c>
      <c r="AG102" s="69">
        <f>AF102/22</f>
        <v>0.72727272727272729</v>
      </c>
    </row>
    <row r="103" spans="1:33" x14ac:dyDescent="0.25">
      <c r="A103">
        <v>98</v>
      </c>
      <c r="B103" t="s">
        <v>948</v>
      </c>
      <c r="C103" t="s">
        <v>1024</v>
      </c>
      <c r="D103" t="s">
        <v>1025</v>
      </c>
      <c r="E103">
        <v>0</v>
      </c>
      <c r="F103">
        <v>1</v>
      </c>
      <c r="G103">
        <v>1</v>
      </c>
      <c r="H103">
        <v>0</v>
      </c>
      <c r="I103">
        <v>1</v>
      </c>
      <c r="J103">
        <v>1</v>
      </c>
      <c r="K103" s="23">
        <f>SUM(E103:J103)</f>
        <v>4</v>
      </c>
      <c r="L103">
        <v>1</v>
      </c>
      <c r="M103">
        <v>1</v>
      </c>
      <c r="N103" s="23">
        <f>SUM(L103:M103)</f>
        <v>2</v>
      </c>
      <c r="O103">
        <v>1</v>
      </c>
      <c r="P103" s="23">
        <f>SUM(O103)</f>
        <v>1</v>
      </c>
      <c r="Q103">
        <v>1</v>
      </c>
      <c r="R103">
        <v>0</v>
      </c>
      <c r="S103">
        <v>0</v>
      </c>
      <c r="T103" s="23">
        <f>SUM(Q103:S103)</f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0</v>
      </c>
      <c r="AB103">
        <v>1</v>
      </c>
      <c r="AC103">
        <v>1</v>
      </c>
      <c r="AD103">
        <v>0</v>
      </c>
      <c r="AE103" s="23">
        <f>SUM(U103:AD103)</f>
        <v>8</v>
      </c>
      <c r="AF103" s="24">
        <f>AE103+T103+P103+N103+K103</f>
        <v>16</v>
      </c>
      <c r="AG103" s="69">
        <f>AF103/22</f>
        <v>0.72727272727272729</v>
      </c>
    </row>
    <row r="104" spans="1:33" x14ac:dyDescent="0.25">
      <c r="A104">
        <v>99</v>
      </c>
      <c r="B104" t="s">
        <v>948</v>
      </c>
      <c r="C104" t="s">
        <v>1752</v>
      </c>
      <c r="D104" t="s">
        <v>1753</v>
      </c>
      <c r="E104">
        <v>0</v>
      </c>
      <c r="F104">
        <v>1</v>
      </c>
      <c r="G104">
        <v>1</v>
      </c>
      <c r="H104">
        <v>0</v>
      </c>
      <c r="I104">
        <v>1</v>
      </c>
      <c r="J104">
        <v>0</v>
      </c>
      <c r="K104" s="23">
        <f>SUM(E104:J104)</f>
        <v>3</v>
      </c>
      <c r="L104">
        <v>1</v>
      </c>
      <c r="M104">
        <v>0</v>
      </c>
      <c r="N104" s="23">
        <f>SUM(L104:M104)</f>
        <v>1</v>
      </c>
      <c r="O104">
        <v>1</v>
      </c>
      <c r="P104" s="23">
        <f>SUM(O104)</f>
        <v>1</v>
      </c>
      <c r="Q104">
        <v>1</v>
      </c>
      <c r="R104">
        <v>1</v>
      </c>
      <c r="S104">
        <v>1</v>
      </c>
      <c r="T104" s="23">
        <f>SUM(Q104:S104)</f>
        <v>3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0</v>
      </c>
      <c r="AA104">
        <v>1</v>
      </c>
      <c r="AB104">
        <v>1</v>
      </c>
      <c r="AC104">
        <v>1</v>
      </c>
      <c r="AD104">
        <v>0</v>
      </c>
      <c r="AE104" s="23">
        <f>SUM(U104:AD104)</f>
        <v>8</v>
      </c>
      <c r="AF104" s="24">
        <f>AE104+T104+P104+N104+K104</f>
        <v>16</v>
      </c>
      <c r="AG104" s="69">
        <f>AF104/22</f>
        <v>0.72727272727272729</v>
      </c>
    </row>
    <row r="105" spans="1:33" x14ac:dyDescent="0.25">
      <c r="A105">
        <v>100</v>
      </c>
      <c r="B105" t="s">
        <v>948</v>
      </c>
      <c r="C105" t="s">
        <v>1767</v>
      </c>
      <c r="D105" t="s">
        <v>1768</v>
      </c>
      <c r="E105">
        <v>0</v>
      </c>
      <c r="F105">
        <v>1</v>
      </c>
      <c r="G105">
        <v>1</v>
      </c>
      <c r="H105">
        <v>0</v>
      </c>
      <c r="I105">
        <v>1</v>
      </c>
      <c r="J105">
        <v>1</v>
      </c>
      <c r="K105" s="23">
        <f>SUM(E105:J105)</f>
        <v>4</v>
      </c>
      <c r="L105">
        <v>1</v>
      </c>
      <c r="M105">
        <v>1</v>
      </c>
      <c r="N105" s="23">
        <f>SUM(L105:M105)</f>
        <v>2</v>
      </c>
      <c r="O105">
        <v>1</v>
      </c>
      <c r="P105" s="23">
        <f>SUM(O105)</f>
        <v>1</v>
      </c>
      <c r="Q105">
        <v>1</v>
      </c>
      <c r="R105">
        <v>0</v>
      </c>
      <c r="S105">
        <v>0</v>
      </c>
      <c r="T105" s="23">
        <f>SUM(Q105:S105)</f>
        <v>1</v>
      </c>
      <c r="U105">
        <v>1</v>
      </c>
      <c r="V105">
        <v>1</v>
      </c>
      <c r="W105">
        <v>0</v>
      </c>
      <c r="X105">
        <v>1</v>
      </c>
      <c r="Y105">
        <v>1</v>
      </c>
      <c r="Z105">
        <v>1</v>
      </c>
      <c r="AA105">
        <v>0</v>
      </c>
      <c r="AB105">
        <v>1</v>
      </c>
      <c r="AC105">
        <v>1</v>
      </c>
      <c r="AD105">
        <v>1</v>
      </c>
      <c r="AE105" s="23">
        <f>SUM(U105:AD105)</f>
        <v>8</v>
      </c>
      <c r="AF105" s="24">
        <f>AE105+T105+P105+N105+K105</f>
        <v>16</v>
      </c>
      <c r="AG105" s="69">
        <f>AF105/22</f>
        <v>0.72727272727272729</v>
      </c>
    </row>
    <row r="106" spans="1:33" x14ac:dyDescent="0.25">
      <c r="A106">
        <v>101</v>
      </c>
      <c r="B106" t="s">
        <v>948</v>
      </c>
      <c r="C106" t="s">
        <v>1801</v>
      </c>
      <c r="D106" t="s">
        <v>1802</v>
      </c>
      <c r="E106">
        <v>0</v>
      </c>
      <c r="F106">
        <v>1</v>
      </c>
      <c r="G106">
        <v>0</v>
      </c>
      <c r="H106">
        <v>0</v>
      </c>
      <c r="I106">
        <v>1</v>
      </c>
      <c r="J106">
        <v>1</v>
      </c>
      <c r="K106" s="23">
        <f>SUM(E106:J106)</f>
        <v>3</v>
      </c>
      <c r="L106">
        <v>1</v>
      </c>
      <c r="M106">
        <v>1</v>
      </c>
      <c r="N106" s="23">
        <f>SUM(L106:M106)</f>
        <v>2</v>
      </c>
      <c r="O106">
        <v>1</v>
      </c>
      <c r="P106" s="23">
        <f>SUM(O106)</f>
        <v>1</v>
      </c>
      <c r="Q106">
        <v>1</v>
      </c>
      <c r="R106">
        <v>1</v>
      </c>
      <c r="S106">
        <v>1</v>
      </c>
      <c r="T106" s="23">
        <f>SUM(Q106:S106)</f>
        <v>3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0</v>
      </c>
      <c r="AB106">
        <v>0</v>
      </c>
      <c r="AC106">
        <v>0</v>
      </c>
      <c r="AD106">
        <v>1</v>
      </c>
      <c r="AE106" s="23">
        <f>SUM(U106:AD106)</f>
        <v>7</v>
      </c>
      <c r="AF106" s="24">
        <f>AE106+T106+P106+N106+K106</f>
        <v>16</v>
      </c>
      <c r="AG106" s="69">
        <f>AF106/22</f>
        <v>0.72727272727272729</v>
      </c>
    </row>
    <row r="107" spans="1:33" x14ac:dyDescent="0.25">
      <c r="A107">
        <v>102</v>
      </c>
      <c r="B107" t="s">
        <v>948</v>
      </c>
      <c r="C107" t="s">
        <v>1828</v>
      </c>
      <c r="D107" t="s">
        <v>1829</v>
      </c>
      <c r="E107" s="67">
        <v>0</v>
      </c>
      <c r="F107" s="67">
        <v>1</v>
      </c>
      <c r="G107" s="67">
        <v>1</v>
      </c>
      <c r="H107">
        <v>0</v>
      </c>
      <c r="I107">
        <v>1</v>
      </c>
      <c r="J107">
        <v>1</v>
      </c>
      <c r="K107" s="23">
        <f>SUM(E107:J107)</f>
        <v>4</v>
      </c>
      <c r="L107">
        <v>1</v>
      </c>
      <c r="M107">
        <v>1</v>
      </c>
      <c r="N107" s="23">
        <f>SUM(L107:M107)</f>
        <v>2</v>
      </c>
      <c r="O107">
        <v>1</v>
      </c>
      <c r="P107" s="23">
        <f>SUM(O107)</f>
        <v>1</v>
      </c>
      <c r="Q107">
        <v>0</v>
      </c>
      <c r="R107">
        <v>0</v>
      </c>
      <c r="S107">
        <v>0</v>
      </c>
      <c r="T107" s="23">
        <f>SUM(Q107:S107)</f>
        <v>0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0</v>
      </c>
      <c r="AE107" s="23">
        <f>SUM(U107:AD107)</f>
        <v>9</v>
      </c>
      <c r="AF107" s="24">
        <f>AE107+T107+P107+N107+K107</f>
        <v>16</v>
      </c>
      <c r="AG107" s="69">
        <f>AF107/22</f>
        <v>0.72727272727272729</v>
      </c>
    </row>
    <row r="108" spans="1:33" x14ac:dyDescent="0.25">
      <c r="A108">
        <v>103</v>
      </c>
      <c r="B108" t="s">
        <v>948</v>
      </c>
      <c r="C108" t="s">
        <v>1850</v>
      </c>
      <c r="D108" t="s">
        <v>1851</v>
      </c>
      <c r="E108">
        <v>0</v>
      </c>
      <c r="F108">
        <v>1</v>
      </c>
      <c r="G108">
        <v>1</v>
      </c>
      <c r="H108">
        <v>0</v>
      </c>
      <c r="I108">
        <v>1</v>
      </c>
      <c r="J108">
        <v>1</v>
      </c>
      <c r="K108" s="23">
        <f>SUM(E108:J108)</f>
        <v>4</v>
      </c>
      <c r="L108">
        <v>1</v>
      </c>
      <c r="M108">
        <v>1</v>
      </c>
      <c r="N108" s="23">
        <f>SUM(L108:M108)</f>
        <v>2</v>
      </c>
      <c r="O108">
        <v>1</v>
      </c>
      <c r="P108" s="23">
        <f>SUM(O108)</f>
        <v>1</v>
      </c>
      <c r="Q108">
        <v>1</v>
      </c>
      <c r="R108">
        <v>0</v>
      </c>
      <c r="S108">
        <v>0</v>
      </c>
      <c r="T108" s="23">
        <f>SUM(Q108:S108)</f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0</v>
      </c>
      <c r="AD108">
        <v>0</v>
      </c>
      <c r="AE108" s="23">
        <f>SUM(U108:AD108)</f>
        <v>8</v>
      </c>
      <c r="AF108" s="24">
        <f>AE108+T108+P108+N108+K108</f>
        <v>16</v>
      </c>
      <c r="AG108" s="69">
        <f>AF108/22</f>
        <v>0.72727272727272729</v>
      </c>
    </row>
    <row r="109" spans="1:33" x14ac:dyDescent="0.25">
      <c r="A109">
        <v>104</v>
      </c>
      <c r="B109" t="s">
        <v>948</v>
      </c>
      <c r="C109" t="s">
        <v>1882</v>
      </c>
      <c r="D109" t="s">
        <v>1883</v>
      </c>
      <c r="E109">
        <v>0</v>
      </c>
      <c r="F109">
        <v>1</v>
      </c>
      <c r="G109">
        <v>1</v>
      </c>
      <c r="H109">
        <v>0</v>
      </c>
      <c r="I109">
        <v>1</v>
      </c>
      <c r="J109">
        <v>0</v>
      </c>
      <c r="K109" s="23">
        <f>SUM(E109:J109)</f>
        <v>3</v>
      </c>
      <c r="L109">
        <v>1</v>
      </c>
      <c r="M109">
        <v>1</v>
      </c>
      <c r="N109" s="23">
        <f>SUM(L109:M109)</f>
        <v>2</v>
      </c>
      <c r="O109">
        <v>1</v>
      </c>
      <c r="P109" s="23">
        <f>SUM(O109)</f>
        <v>1</v>
      </c>
      <c r="Q109">
        <v>1</v>
      </c>
      <c r="R109">
        <v>0</v>
      </c>
      <c r="S109">
        <v>0</v>
      </c>
      <c r="T109" s="23">
        <f>SUM(Q109:S109)</f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0</v>
      </c>
      <c r="AE109" s="23">
        <f>SUM(U109:AD109)</f>
        <v>9</v>
      </c>
      <c r="AF109" s="24">
        <f>AE109+T109+P109+N109+K109</f>
        <v>16</v>
      </c>
      <c r="AG109" s="69">
        <f>AF109/22</f>
        <v>0.72727272727272729</v>
      </c>
    </row>
    <row r="110" spans="1:33" x14ac:dyDescent="0.25">
      <c r="A110">
        <v>105</v>
      </c>
      <c r="B110" t="s">
        <v>948</v>
      </c>
      <c r="C110" t="s">
        <v>1919</v>
      </c>
      <c r="D110" t="s">
        <v>1920</v>
      </c>
      <c r="E110">
        <v>1</v>
      </c>
      <c r="F110">
        <v>1</v>
      </c>
      <c r="G110">
        <v>0</v>
      </c>
      <c r="H110">
        <v>0</v>
      </c>
      <c r="I110">
        <v>1</v>
      </c>
      <c r="J110">
        <v>0</v>
      </c>
      <c r="K110" s="23">
        <f>SUM(E110:J110)</f>
        <v>3</v>
      </c>
      <c r="L110">
        <v>1</v>
      </c>
      <c r="M110">
        <v>1</v>
      </c>
      <c r="N110" s="23">
        <f>SUM(L110:M110)</f>
        <v>2</v>
      </c>
      <c r="O110">
        <v>1</v>
      </c>
      <c r="P110" s="23">
        <f>SUM(O110)</f>
        <v>1</v>
      </c>
      <c r="Q110">
        <v>1</v>
      </c>
      <c r="R110">
        <v>0</v>
      </c>
      <c r="S110">
        <v>0</v>
      </c>
      <c r="T110" s="23">
        <f>SUM(Q110:S110)</f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0</v>
      </c>
      <c r="AE110" s="23">
        <f>SUM(U110:AD110)</f>
        <v>9</v>
      </c>
      <c r="AF110" s="24">
        <f>AE110+T110+P110+N110+K110</f>
        <v>16</v>
      </c>
      <c r="AG110" s="69">
        <f>AF110/22</f>
        <v>0.72727272727272729</v>
      </c>
    </row>
    <row r="111" spans="1:33" x14ac:dyDescent="0.25">
      <c r="A111">
        <v>106</v>
      </c>
      <c r="B111" t="s">
        <v>948</v>
      </c>
      <c r="C111" t="s">
        <v>1945</v>
      </c>
      <c r="D111" t="s">
        <v>1946</v>
      </c>
      <c r="E111">
        <v>0</v>
      </c>
      <c r="F111">
        <v>1</v>
      </c>
      <c r="G111">
        <v>1</v>
      </c>
      <c r="H111">
        <v>1</v>
      </c>
      <c r="I111">
        <v>1</v>
      </c>
      <c r="J111">
        <v>0</v>
      </c>
      <c r="K111" s="23">
        <f>SUM(E111:J111)</f>
        <v>4</v>
      </c>
      <c r="L111">
        <v>1</v>
      </c>
      <c r="M111">
        <v>1</v>
      </c>
      <c r="N111" s="23">
        <f>SUM(L111:M111)</f>
        <v>2</v>
      </c>
      <c r="O111">
        <v>1</v>
      </c>
      <c r="P111" s="23">
        <f>SUM(O111)</f>
        <v>1</v>
      </c>
      <c r="Q111">
        <v>1</v>
      </c>
      <c r="R111">
        <v>0</v>
      </c>
      <c r="S111">
        <v>0</v>
      </c>
      <c r="T111" s="23">
        <f>SUM(Q111:S111)</f>
        <v>1</v>
      </c>
      <c r="U111">
        <v>1</v>
      </c>
      <c r="V111">
        <v>1</v>
      </c>
      <c r="W111">
        <v>1</v>
      </c>
      <c r="X111">
        <v>0</v>
      </c>
      <c r="Y111">
        <v>1</v>
      </c>
      <c r="Z111">
        <v>1</v>
      </c>
      <c r="AA111">
        <v>0</v>
      </c>
      <c r="AB111">
        <v>1</v>
      </c>
      <c r="AC111">
        <v>1</v>
      </c>
      <c r="AD111">
        <v>1</v>
      </c>
      <c r="AE111" s="23">
        <f>SUM(U111:AD111)</f>
        <v>8</v>
      </c>
      <c r="AF111" s="24">
        <f>AE111+T111+P111+N111+K111</f>
        <v>16</v>
      </c>
      <c r="AG111" s="69">
        <f>AF111/22</f>
        <v>0.72727272727272729</v>
      </c>
    </row>
    <row r="112" spans="1:33" x14ac:dyDescent="0.25">
      <c r="A112">
        <v>107</v>
      </c>
      <c r="B112" t="s">
        <v>948</v>
      </c>
      <c r="C112" t="s">
        <v>1951</v>
      </c>
      <c r="D112" t="s">
        <v>1952</v>
      </c>
      <c r="E112">
        <v>0</v>
      </c>
      <c r="F112">
        <v>1</v>
      </c>
      <c r="G112">
        <v>1</v>
      </c>
      <c r="H112">
        <v>0</v>
      </c>
      <c r="I112">
        <v>1</v>
      </c>
      <c r="J112">
        <v>1</v>
      </c>
      <c r="K112" s="23">
        <f>SUM(E112:J112)</f>
        <v>4</v>
      </c>
      <c r="L112">
        <v>1</v>
      </c>
      <c r="M112">
        <v>1</v>
      </c>
      <c r="N112" s="23">
        <f>SUM(L112:M112)</f>
        <v>2</v>
      </c>
      <c r="O112">
        <v>1</v>
      </c>
      <c r="P112" s="23">
        <f>SUM(O112)</f>
        <v>1</v>
      </c>
      <c r="Q112">
        <v>1</v>
      </c>
      <c r="R112">
        <v>0</v>
      </c>
      <c r="S112">
        <v>0</v>
      </c>
      <c r="T112" s="23">
        <f>SUM(Q112:S112)</f>
        <v>1</v>
      </c>
      <c r="U112">
        <v>1</v>
      </c>
      <c r="V112">
        <v>1</v>
      </c>
      <c r="W112">
        <v>0</v>
      </c>
      <c r="X112">
        <v>1</v>
      </c>
      <c r="Y112">
        <v>1</v>
      </c>
      <c r="Z112">
        <v>1</v>
      </c>
      <c r="AA112">
        <v>0</v>
      </c>
      <c r="AB112">
        <v>1</v>
      </c>
      <c r="AC112">
        <v>1</v>
      </c>
      <c r="AD112">
        <v>1</v>
      </c>
      <c r="AE112" s="23">
        <f>SUM(U112:AD112)</f>
        <v>8</v>
      </c>
      <c r="AF112" s="24">
        <f>AE112+T112+P112+N112+K112</f>
        <v>16</v>
      </c>
      <c r="AG112" s="69">
        <f>AF112/22</f>
        <v>0.72727272727272729</v>
      </c>
    </row>
    <row r="113" spans="1:33" x14ac:dyDescent="0.25">
      <c r="A113">
        <v>108</v>
      </c>
      <c r="B113" t="s">
        <v>209</v>
      </c>
      <c r="C113" t="s">
        <v>220</v>
      </c>
      <c r="D113" t="s">
        <v>221</v>
      </c>
      <c r="E113">
        <v>0</v>
      </c>
      <c r="F113">
        <v>0</v>
      </c>
      <c r="G113">
        <v>1</v>
      </c>
      <c r="H113">
        <v>0</v>
      </c>
      <c r="I113">
        <v>0</v>
      </c>
      <c r="J113">
        <v>1</v>
      </c>
      <c r="K113" s="23">
        <f>SUM(E113:J113)</f>
        <v>2</v>
      </c>
      <c r="L113">
        <v>1</v>
      </c>
      <c r="M113">
        <v>1</v>
      </c>
      <c r="N113" s="23">
        <f>SUM(L113:M113)</f>
        <v>2</v>
      </c>
      <c r="O113">
        <v>1</v>
      </c>
      <c r="P113" s="23">
        <f>SUM(O113)</f>
        <v>1</v>
      </c>
      <c r="Q113">
        <v>0</v>
      </c>
      <c r="R113">
        <v>0</v>
      </c>
      <c r="S113">
        <v>0</v>
      </c>
      <c r="T113" s="23">
        <f>SUM(Q113:S113)</f>
        <v>0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s="23">
        <f>SUM(U113:AD113)</f>
        <v>10</v>
      </c>
      <c r="AF113" s="24">
        <f>AE113+T113+P113+N113+K113</f>
        <v>15</v>
      </c>
      <c r="AG113" s="69">
        <f>AF113/22</f>
        <v>0.68181818181818177</v>
      </c>
    </row>
    <row r="114" spans="1:33" x14ac:dyDescent="0.25">
      <c r="A114">
        <v>109</v>
      </c>
      <c r="B114" t="s">
        <v>256</v>
      </c>
      <c r="C114" t="s">
        <v>1290</v>
      </c>
      <c r="D114" t="s">
        <v>1291</v>
      </c>
      <c r="E114">
        <v>0</v>
      </c>
      <c r="F114">
        <v>0</v>
      </c>
      <c r="G114">
        <v>1</v>
      </c>
      <c r="H114">
        <v>0</v>
      </c>
      <c r="I114">
        <v>0</v>
      </c>
      <c r="J114">
        <v>1</v>
      </c>
      <c r="K114" s="23">
        <f>SUM(E114:J114)</f>
        <v>2</v>
      </c>
      <c r="L114">
        <v>1</v>
      </c>
      <c r="M114">
        <v>1</v>
      </c>
      <c r="N114" s="23">
        <f>SUM(L114:M114)</f>
        <v>2</v>
      </c>
      <c r="O114">
        <v>1</v>
      </c>
      <c r="P114" s="23">
        <f>SUM(O114)</f>
        <v>1</v>
      </c>
      <c r="Q114">
        <v>0</v>
      </c>
      <c r="R114">
        <v>1</v>
      </c>
      <c r="S114">
        <v>0</v>
      </c>
      <c r="T114" s="23">
        <f>SUM(Q114:S114)</f>
        <v>1</v>
      </c>
      <c r="U114">
        <v>1</v>
      </c>
      <c r="V114">
        <v>1</v>
      </c>
      <c r="W114">
        <v>0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s="23">
        <f>SUM(U114:AD114)</f>
        <v>9</v>
      </c>
      <c r="AF114" s="24">
        <f>AE114+T114+P114+N114+K114</f>
        <v>15</v>
      </c>
      <c r="AG114" s="69">
        <f>AF114/22</f>
        <v>0.68181818181818177</v>
      </c>
    </row>
    <row r="115" spans="1:33" x14ac:dyDescent="0.25">
      <c r="A115">
        <v>110</v>
      </c>
      <c r="B115" t="s">
        <v>256</v>
      </c>
      <c r="C115" t="s">
        <v>1304</v>
      </c>
      <c r="D115" t="s">
        <v>1304</v>
      </c>
      <c r="E115">
        <v>0</v>
      </c>
      <c r="F115">
        <v>1</v>
      </c>
      <c r="G115">
        <v>1</v>
      </c>
      <c r="H115">
        <v>0</v>
      </c>
      <c r="I115">
        <v>1</v>
      </c>
      <c r="J115">
        <v>1</v>
      </c>
      <c r="K115" s="23">
        <f>SUM(E115:J115)</f>
        <v>4</v>
      </c>
      <c r="L115">
        <v>1</v>
      </c>
      <c r="M115">
        <v>1</v>
      </c>
      <c r="N115" s="23">
        <f>SUM(L115:M115)</f>
        <v>2</v>
      </c>
      <c r="O115">
        <v>1</v>
      </c>
      <c r="P115" s="23">
        <f>SUM(O115)</f>
        <v>1</v>
      </c>
      <c r="Q115">
        <v>1</v>
      </c>
      <c r="R115">
        <v>0</v>
      </c>
      <c r="S115">
        <v>0</v>
      </c>
      <c r="T115" s="23">
        <f>SUM(Q115:S115)</f>
        <v>1</v>
      </c>
      <c r="U115">
        <v>1</v>
      </c>
      <c r="V115">
        <v>1</v>
      </c>
      <c r="W115">
        <v>0</v>
      </c>
      <c r="X115">
        <v>1</v>
      </c>
      <c r="Y115">
        <v>1</v>
      </c>
      <c r="Z115">
        <v>1</v>
      </c>
      <c r="AA115">
        <v>0</v>
      </c>
      <c r="AB115">
        <v>0</v>
      </c>
      <c r="AC115">
        <v>1</v>
      </c>
      <c r="AD115">
        <v>1</v>
      </c>
      <c r="AE115" s="23">
        <f>SUM(U115:AD115)</f>
        <v>7</v>
      </c>
      <c r="AF115" s="24">
        <f>AE115+T115+P115+N115+K115</f>
        <v>15</v>
      </c>
      <c r="AG115" s="69">
        <f>AF115/22</f>
        <v>0.68181818181818177</v>
      </c>
    </row>
    <row r="116" spans="1:33" x14ac:dyDescent="0.25">
      <c r="A116">
        <v>111</v>
      </c>
      <c r="B116" t="s">
        <v>312</v>
      </c>
      <c r="C116" t="s">
        <v>1316</v>
      </c>
      <c r="D116" t="s">
        <v>1317</v>
      </c>
      <c r="E116">
        <v>0</v>
      </c>
      <c r="F116">
        <v>1</v>
      </c>
      <c r="G116">
        <v>1</v>
      </c>
      <c r="H116">
        <v>0</v>
      </c>
      <c r="I116">
        <v>1</v>
      </c>
      <c r="J116">
        <v>0</v>
      </c>
      <c r="K116" s="23">
        <f>SUM(E116:J116)</f>
        <v>3</v>
      </c>
      <c r="L116">
        <v>1</v>
      </c>
      <c r="M116">
        <v>1</v>
      </c>
      <c r="N116" s="23">
        <f>SUM(L116:M116)</f>
        <v>2</v>
      </c>
      <c r="O116">
        <v>1</v>
      </c>
      <c r="P116" s="23">
        <f>SUM(O116)</f>
        <v>1</v>
      </c>
      <c r="Q116">
        <v>1</v>
      </c>
      <c r="R116">
        <v>0</v>
      </c>
      <c r="S116">
        <v>0</v>
      </c>
      <c r="T116" s="23">
        <f>SUM(Q116:S116)</f>
        <v>1</v>
      </c>
      <c r="U116">
        <v>1</v>
      </c>
      <c r="V116">
        <v>1</v>
      </c>
      <c r="W116">
        <v>1</v>
      </c>
      <c r="X116">
        <v>1</v>
      </c>
      <c r="Y116">
        <v>0</v>
      </c>
      <c r="Z116">
        <v>1</v>
      </c>
      <c r="AA116">
        <v>0</v>
      </c>
      <c r="AB116">
        <v>1</v>
      </c>
      <c r="AC116">
        <v>1</v>
      </c>
      <c r="AD116">
        <v>1</v>
      </c>
      <c r="AE116" s="23">
        <f>SUM(U116:AD116)</f>
        <v>8</v>
      </c>
      <c r="AF116" s="24">
        <f>AE116+T116+P116+N116+K116</f>
        <v>15</v>
      </c>
      <c r="AG116" s="69">
        <f>AF116/22</f>
        <v>0.68181818181818177</v>
      </c>
    </row>
    <row r="117" spans="1:33" x14ac:dyDescent="0.25">
      <c r="A117">
        <v>112</v>
      </c>
      <c r="B117" t="s">
        <v>404</v>
      </c>
      <c r="C117" t="s">
        <v>1373</v>
      </c>
      <c r="D117" t="s">
        <v>1374</v>
      </c>
      <c r="E117">
        <v>1</v>
      </c>
      <c r="F117">
        <v>1</v>
      </c>
      <c r="G117">
        <v>1</v>
      </c>
      <c r="H117">
        <v>0</v>
      </c>
      <c r="I117">
        <v>1</v>
      </c>
      <c r="J117">
        <v>1</v>
      </c>
      <c r="K117" s="23">
        <f>SUM(E117:J117)</f>
        <v>5</v>
      </c>
      <c r="L117">
        <v>1</v>
      </c>
      <c r="M117">
        <v>1</v>
      </c>
      <c r="N117" s="23">
        <f>SUM(L117:M117)</f>
        <v>2</v>
      </c>
      <c r="O117">
        <v>1</v>
      </c>
      <c r="P117" s="23">
        <f>SUM(O117)</f>
        <v>1</v>
      </c>
      <c r="Q117">
        <v>1</v>
      </c>
      <c r="R117">
        <v>0</v>
      </c>
      <c r="S117">
        <v>0</v>
      </c>
      <c r="T117" s="23">
        <f>SUM(Q117:S117)</f>
        <v>1</v>
      </c>
      <c r="U117">
        <v>1</v>
      </c>
      <c r="V117">
        <v>1</v>
      </c>
      <c r="W117">
        <v>0</v>
      </c>
      <c r="X117">
        <v>1</v>
      </c>
      <c r="Y117">
        <v>0</v>
      </c>
      <c r="Z117">
        <v>1</v>
      </c>
      <c r="AA117">
        <v>0</v>
      </c>
      <c r="AB117">
        <v>1</v>
      </c>
      <c r="AC117">
        <v>1</v>
      </c>
      <c r="AD117">
        <v>0</v>
      </c>
      <c r="AE117" s="23">
        <f>SUM(U117:AD117)</f>
        <v>6</v>
      </c>
      <c r="AF117" s="24">
        <f>AE117+T117+P117+N117+K117</f>
        <v>15</v>
      </c>
      <c r="AG117" s="69">
        <f>AF117/22</f>
        <v>0.68181818181818177</v>
      </c>
    </row>
    <row r="118" spans="1:33" x14ac:dyDescent="0.25">
      <c r="A118">
        <v>113</v>
      </c>
      <c r="B118" t="s">
        <v>428</v>
      </c>
      <c r="C118" t="s">
        <v>1381</v>
      </c>
      <c r="D118" t="s">
        <v>1382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1</v>
      </c>
      <c r="K118" s="23">
        <f>SUM(E118:J118)</f>
        <v>2</v>
      </c>
      <c r="L118">
        <v>1</v>
      </c>
      <c r="M118">
        <v>1</v>
      </c>
      <c r="N118" s="23">
        <f>SUM(L118:M118)</f>
        <v>2</v>
      </c>
      <c r="O118">
        <v>1</v>
      </c>
      <c r="P118" s="23">
        <f>SUM(O118)</f>
        <v>1</v>
      </c>
      <c r="Q118">
        <v>1</v>
      </c>
      <c r="R118">
        <v>1</v>
      </c>
      <c r="S118">
        <v>0</v>
      </c>
      <c r="T118" s="23">
        <f>SUM(Q118:S118)</f>
        <v>2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0</v>
      </c>
      <c r="AB118">
        <v>1</v>
      </c>
      <c r="AC118">
        <v>1</v>
      </c>
      <c r="AD118">
        <v>0</v>
      </c>
      <c r="AE118" s="23">
        <f>SUM(U118:AD118)</f>
        <v>8</v>
      </c>
      <c r="AF118" s="24">
        <f>AE118+T118+P118+N118+K118</f>
        <v>15</v>
      </c>
      <c r="AG118" s="69">
        <f>AF118/22</f>
        <v>0.68181818181818177</v>
      </c>
    </row>
    <row r="119" spans="1:33" x14ac:dyDescent="0.25">
      <c r="A119">
        <v>114</v>
      </c>
      <c r="B119" t="s">
        <v>1389</v>
      </c>
      <c r="C119" t="s">
        <v>1390</v>
      </c>
      <c r="D119" t="s">
        <v>1391</v>
      </c>
      <c r="E119">
        <v>0</v>
      </c>
      <c r="F119">
        <v>1</v>
      </c>
      <c r="G119">
        <v>1</v>
      </c>
      <c r="H119">
        <v>0</v>
      </c>
      <c r="I119">
        <v>1</v>
      </c>
      <c r="J119">
        <v>1</v>
      </c>
      <c r="K119" s="23">
        <f>SUM(E119:J119)</f>
        <v>4</v>
      </c>
      <c r="L119">
        <v>1</v>
      </c>
      <c r="M119">
        <v>1</v>
      </c>
      <c r="N119" s="23">
        <f>SUM(L119:M119)</f>
        <v>2</v>
      </c>
      <c r="O119">
        <v>1</v>
      </c>
      <c r="P119" s="23">
        <f>SUM(O119)</f>
        <v>1</v>
      </c>
      <c r="Q119">
        <v>0</v>
      </c>
      <c r="R119">
        <v>0</v>
      </c>
      <c r="S119">
        <v>0</v>
      </c>
      <c r="T119" s="23">
        <f>SUM(Q119:S119)</f>
        <v>0</v>
      </c>
      <c r="U119">
        <v>1</v>
      </c>
      <c r="V119">
        <v>1</v>
      </c>
      <c r="W119">
        <v>0</v>
      </c>
      <c r="X119">
        <v>1</v>
      </c>
      <c r="Y119">
        <v>0</v>
      </c>
      <c r="Z119">
        <v>1</v>
      </c>
      <c r="AA119">
        <v>1</v>
      </c>
      <c r="AB119">
        <v>1</v>
      </c>
      <c r="AC119">
        <v>1</v>
      </c>
      <c r="AD119">
        <v>1</v>
      </c>
      <c r="AE119" s="23">
        <f>SUM(U119:AD119)</f>
        <v>8</v>
      </c>
      <c r="AF119" s="24">
        <f>AE119+T119+P119+N119+K119</f>
        <v>15</v>
      </c>
      <c r="AG119" s="69">
        <f>AF119/22</f>
        <v>0.68181818181818177</v>
      </c>
    </row>
    <row r="120" spans="1:33" x14ac:dyDescent="0.25">
      <c r="A120">
        <v>115</v>
      </c>
      <c r="B120" t="s">
        <v>446</v>
      </c>
      <c r="C120" t="s">
        <v>1402</v>
      </c>
      <c r="D120" t="s">
        <v>1403</v>
      </c>
      <c r="E120">
        <v>1</v>
      </c>
      <c r="F120">
        <v>1</v>
      </c>
      <c r="G120">
        <v>0</v>
      </c>
      <c r="H120">
        <v>0</v>
      </c>
      <c r="I120">
        <v>1</v>
      </c>
      <c r="J120">
        <v>1</v>
      </c>
      <c r="K120" s="23">
        <f>SUM(E120:J120)</f>
        <v>4</v>
      </c>
      <c r="L120">
        <v>1</v>
      </c>
      <c r="M120">
        <v>1</v>
      </c>
      <c r="N120" s="23">
        <f>SUM(L120:M120)</f>
        <v>2</v>
      </c>
      <c r="O120">
        <v>1</v>
      </c>
      <c r="P120" s="23">
        <f>SUM(O120)</f>
        <v>1</v>
      </c>
      <c r="Q120">
        <v>1</v>
      </c>
      <c r="R120">
        <v>1</v>
      </c>
      <c r="S120">
        <v>0</v>
      </c>
      <c r="T120" s="23">
        <f>SUM(Q120:S120)</f>
        <v>2</v>
      </c>
      <c r="U120">
        <v>1</v>
      </c>
      <c r="V120">
        <v>1</v>
      </c>
      <c r="W120">
        <v>0</v>
      </c>
      <c r="X120">
        <v>1</v>
      </c>
      <c r="Y120">
        <v>0</v>
      </c>
      <c r="Z120">
        <v>1</v>
      </c>
      <c r="AA120">
        <v>0</v>
      </c>
      <c r="AB120">
        <v>1</v>
      </c>
      <c r="AC120">
        <v>0</v>
      </c>
      <c r="AD120">
        <v>1</v>
      </c>
      <c r="AE120" s="23">
        <f>SUM(U120:AD120)</f>
        <v>6</v>
      </c>
      <c r="AF120" s="24">
        <f>AE120+T120+P120+N120+K120</f>
        <v>15</v>
      </c>
      <c r="AG120" s="69">
        <f>AF120/22</f>
        <v>0.68181818181818177</v>
      </c>
    </row>
    <row r="121" spans="1:33" x14ac:dyDescent="0.25">
      <c r="A121">
        <v>116</v>
      </c>
      <c r="B121" t="s">
        <v>462</v>
      </c>
      <c r="C121" t="s">
        <v>1410</v>
      </c>
      <c r="D121" t="s">
        <v>1411</v>
      </c>
      <c r="E121">
        <v>0</v>
      </c>
      <c r="F121">
        <v>1</v>
      </c>
      <c r="G121">
        <v>1</v>
      </c>
      <c r="H121">
        <v>0</v>
      </c>
      <c r="I121">
        <v>1</v>
      </c>
      <c r="J121">
        <v>1</v>
      </c>
      <c r="K121" s="23">
        <f>SUM(E121:J121)</f>
        <v>4</v>
      </c>
      <c r="L121">
        <v>1</v>
      </c>
      <c r="M121">
        <v>1</v>
      </c>
      <c r="N121" s="23">
        <f>SUM(L121:M121)</f>
        <v>2</v>
      </c>
      <c r="O121">
        <v>1</v>
      </c>
      <c r="P121" s="23">
        <f>SUM(O121)</f>
        <v>1</v>
      </c>
      <c r="Q121">
        <v>1</v>
      </c>
      <c r="R121">
        <v>0</v>
      </c>
      <c r="S121">
        <v>0</v>
      </c>
      <c r="T121" s="23">
        <f>SUM(Q121:S121)</f>
        <v>1</v>
      </c>
      <c r="U121">
        <v>1</v>
      </c>
      <c r="V121">
        <v>1</v>
      </c>
      <c r="W121">
        <v>0</v>
      </c>
      <c r="X121">
        <v>1</v>
      </c>
      <c r="Y121">
        <v>0</v>
      </c>
      <c r="Z121">
        <v>1</v>
      </c>
      <c r="AA121">
        <v>1</v>
      </c>
      <c r="AB121">
        <v>1</v>
      </c>
      <c r="AC121">
        <v>0</v>
      </c>
      <c r="AD121">
        <v>1</v>
      </c>
      <c r="AE121" s="23">
        <f>SUM(U121:AD121)</f>
        <v>7</v>
      </c>
      <c r="AF121" s="24">
        <f>AE121+T121+P121+N121+K121</f>
        <v>15</v>
      </c>
      <c r="AG121" s="69">
        <f>AF121/22</f>
        <v>0.68181818181818177</v>
      </c>
    </row>
    <row r="122" spans="1:33" x14ac:dyDescent="0.25">
      <c r="A122">
        <v>117</v>
      </c>
      <c r="B122" t="s">
        <v>508</v>
      </c>
      <c r="C122" t="s">
        <v>1433</v>
      </c>
      <c r="D122" t="s">
        <v>1434</v>
      </c>
      <c r="E122">
        <v>0</v>
      </c>
      <c r="F122">
        <v>1</v>
      </c>
      <c r="G122">
        <v>0</v>
      </c>
      <c r="H122">
        <v>0</v>
      </c>
      <c r="I122">
        <v>1</v>
      </c>
      <c r="J122">
        <v>0</v>
      </c>
      <c r="K122" s="23">
        <f>SUM(E122:J122)</f>
        <v>2</v>
      </c>
      <c r="L122">
        <v>1</v>
      </c>
      <c r="M122">
        <v>1</v>
      </c>
      <c r="N122" s="23">
        <f>SUM(L122:M122)</f>
        <v>2</v>
      </c>
      <c r="O122">
        <v>1</v>
      </c>
      <c r="P122" s="23">
        <f>SUM(O122)</f>
        <v>1</v>
      </c>
      <c r="Q122">
        <v>1</v>
      </c>
      <c r="R122">
        <v>1</v>
      </c>
      <c r="S122">
        <v>0</v>
      </c>
      <c r="T122" s="23">
        <f>SUM(Q122:S122)</f>
        <v>2</v>
      </c>
      <c r="U122">
        <v>1</v>
      </c>
      <c r="V122">
        <v>1</v>
      </c>
      <c r="W122">
        <v>1</v>
      </c>
      <c r="X122">
        <v>1</v>
      </c>
      <c r="Y122">
        <v>0</v>
      </c>
      <c r="Z122">
        <v>1</v>
      </c>
      <c r="AA122">
        <v>1</v>
      </c>
      <c r="AB122">
        <v>1</v>
      </c>
      <c r="AC122">
        <v>1</v>
      </c>
      <c r="AD122">
        <v>0</v>
      </c>
      <c r="AE122" s="23">
        <f>SUM(U122:AD122)</f>
        <v>8</v>
      </c>
      <c r="AF122" s="24">
        <f>AE122+T122+P122+N122+K122</f>
        <v>15</v>
      </c>
      <c r="AG122" s="69">
        <f>AF122/22</f>
        <v>0.68181818181818177</v>
      </c>
    </row>
    <row r="123" spans="1:33" x14ac:dyDescent="0.25">
      <c r="A123">
        <v>118</v>
      </c>
      <c r="B123" t="s">
        <v>508</v>
      </c>
      <c r="C123" t="s">
        <v>1439</v>
      </c>
      <c r="D123" t="s">
        <v>1440</v>
      </c>
      <c r="E123">
        <v>0</v>
      </c>
      <c r="F123">
        <v>1</v>
      </c>
      <c r="G123">
        <v>1</v>
      </c>
      <c r="H123">
        <v>0</v>
      </c>
      <c r="I123">
        <v>1</v>
      </c>
      <c r="J123">
        <v>0</v>
      </c>
      <c r="K123" s="23">
        <f>SUM(E123:J123)</f>
        <v>3</v>
      </c>
      <c r="L123">
        <v>1</v>
      </c>
      <c r="M123">
        <v>1</v>
      </c>
      <c r="N123" s="23">
        <f>SUM(L123:M123)</f>
        <v>2</v>
      </c>
      <c r="O123">
        <v>1</v>
      </c>
      <c r="P123" s="23">
        <f>SUM(O123)</f>
        <v>1</v>
      </c>
      <c r="Q123">
        <v>0</v>
      </c>
      <c r="R123">
        <v>1</v>
      </c>
      <c r="S123">
        <v>1</v>
      </c>
      <c r="T123" s="23">
        <f>SUM(Q123:S123)</f>
        <v>2</v>
      </c>
      <c r="U123">
        <v>1</v>
      </c>
      <c r="V123">
        <v>1</v>
      </c>
      <c r="W123">
        <v>1</v>
      </c>
      <c r="X123">
        <v>1</v>
      </c>
      <c r="Y123">
        <v>0</v>
      </c>
      <c r="Z123">
        <v>1</v>
      </c>
      <c r="AA123">
        <v>0</v>
      </c>
      <c r="AB123">
        <v>0</v>
      </c>
      <c r="AC123">
        <v>1</v>
      </c>
      <c r="AD123">
        <v>1</v>
      </c>
      <c r="AE123" s="23">
        <f>SUM(U123:AD123)</f>
        <v>7</v>
      </c>
      <c r="AF123" s="24">
        <f>AE123+T123+P123+N123+K123</f>
        <v>15</v>
      </c>
      <c r="AG123" s="69">
        <f>AF123/22</f>
        <v>0.68181818181818177</v>
      </c>
    </row>
    <row r="124" spans="1:33" x14ac:dyDescent="0.25">
      <c r="A124">
        <v>119</v>
      </c>
      <c r="B124" t="s">
        <v>2022</v>
      </c>
      <c r="C124" t="s">
        <v>525</v>
      </c>
      <c r="D124" t="s">
        <v>526</v>
      </c>
      <c r="E124">
        <v>0</v>
      </c>
      <c r="F124">
        <v>0</v>
      </c>
      <c r="G124">
        <v>1</v>
      </c>
      <c r="H124">
        <v>0</v>
      </c>
      <c r="I124">
        <v>1</v>
      </c>
      <c r="J124">
        <v>1</v>
      </c>
      <c r="K124" s="23">
        <f>SUM(E124:J124)</f>
        <v>3</v>
      </c>
      <c r="L124">
        <v>1</v>
      </c>
      <c r="M124">
        <v>1</v>
      </c>
      <c r="N124" s="23">
        <f>SUM(L124:M124)</f>
        <v>2</v>
      </c>
      <c r="O124">
        <v>1</v>
      </c>
      <c r="P124" s="23">
        <f>SUM(O124)</f>
        <v>1</v>
      </c>
      <c r="Q124">
        <v>1</v>
      </c>
      <c r="R124">
        <v>1</v>
      </c>
      <c r="S124">
        <v>0</v>
      </c>
      <c r="T124" s="23">
        <f>SUM(Q124:S124)</f>
        <v>2</v>
      </c>
      <c r="U124">
        <v>1</v>
      </c>
      <c r="V124">
        <v>1</v>
      </c>
      <c r="W124">
        <v>0</v>
      </c>
      <c r="X124">
        <v>1</v>
      </c>
      <c r="Y124">
        <v>1</v>
      </c>
      <c r="Z124">
        <v>1</v>
      </c>
      <c r="AA124">
        <v>0</v>
      </c>
      <c r="AB124">
        <v>1</v>
      </c>
      <c r="AC124">
        <v>0</v>
      </c>
      <c r="AD124">
        <v>1</v>
      </c>
      <c r="AE124" s="23">
        <f>SUM(U124:AD124)</f>
        <v>7</v>
      </c>
      <c r="AF124" s="24">
        <f>AE124+T124+P124+N124+K124</f>
        <v>15</v>
      </c>
      <c r="AG124" s="69">
        <f>AF124/22</f>
        <v>0.68181818181818177</v>
      </c>
    </row>
    <row r="125" spans="1:33" x14ac:dyDescent="0.25">
      <c r="A125">
        <v>120</v>
      </c>
      <c r="B125" t="s">
        <v>2022</v>
      </c>
      <c r="C125" t="s">
        <v>1447</v>
      </c>
      <c r="D125" t="s">
        <v>1448</v>
      </c>
      <c r="E125">
        <v>0</v>
      </c>
      <c r="F125">
        <v>1</v>
      </c>
      <c r="G125">
        <v>0</v>
      </c>
      <c r="H125">
        <v>0</v>
      </c>
      <c r="I125">
        <v>1</v>
      </c>
      <c r="J125">
        <v>1</v>
      </c>
      <c r="K125" s="23">
        <f>SUM(E125:J125)</f>
        <v>3</v>
      </c>
      <c r="L125">
        <v>1</v>
      </c>
      <c r="M125">
        <v>0</v>
      </c>
      <c r="N125" s="23">
        <f>SUM(L125:M125)</f>
        <v>1</v>
      </c>
      <c r="O125">
        <v>1</v>
      </c>
      <c r="P125" s="23">
        <f>SUM(O125)</f>
        <v>1</v>
      </c>
      <c r="Q125">
        <v>1</v>
      </c>
      <c r="R125">
        <v>1</v>
      </c>
      <c r="S125">
        <v>0</v>
      </c>
      <c r="T125" s="23">
        <f>SUM(Q125:S125)</f>
        <v>2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0</v>
      </c>
      <c r="AB125">
        <v>1</v>
      </c>
      <c r="AC125">
        <v>1</v>
      </c>
      <c r="AD125">
        <v>0</v>
      </c>
      <c r="AE125" s="23">
        <f>SUM(U125:AD125)</f>
        <v>8</v>
      </c>
      <c r="AF125" s="24">
        <f>AE125+T125+P125+N125+K125</f>
        <v>15</v>
      </c>
      <c r="AG125" s="69">
        <f>AF125/22</f>
        <v>0.68181818181818177</v>
      </c>
    </row>
    <row r="126" spans="1:33" x14ac:dyDescent="0.25">
      <c r="A126">
        <v>121</v>
      </c>
      <c r="B126" t="s">
        <v>527</v>
      </c>
      <c r="C126" t="s">
        <v>1451</v>
      </c>
      <c r="D126" t="s">
        <v>1452</v>
      </c>
      <c r="E126">
        <v>0</v>
      </c>
      <c r="F126">
        <v>1</v>
      </c>
      <c r="G126">
        <v>1</v>
      </c>
      <c r="H126">
        <v>0</v>
      </c>
      <c r="I126">
        <v>1</v>
      </c>
      <c r="J126">
        <v>0</v>
      </c>
      <c r="K126" s="23">
        <f>SUM(E126:J126)</f>
        <v>3</v>
      </c>
      <c r="L126">
        <v>1</v>
      </c>
      <c r="M126">
        <v>1</v>
      </c>
      <c r="N126" s="23">
        <f>SUM(L126:M126)</f>
        <v>2</v>
      </c>
      <c r="O126">
        <v>1</v>
      </c>
      <c r="P126" s="23">
        <f>SUM(O126)</f>
        <v>1</v>
      </c>
      <c r="Q126">
        <v>1</v>
      </c>
      <c r="R126">
        <v>1</v>
      </c>
      <c r="S126">
        <v>0</v>
      </c>
      <c r="T126" s="23">
        <f>SUM(Q126:S126)</f>
        <v>2</v>
      </c>
      <c r="U126">
        <v>1</v>
      </c>
      <c r="V126">
        <v>1</v>
      </c>
      <c r="W126">
        <v>0</v>
      </c>
      <c r="X126">
        <v>1</v>
      </c>
      <c r="Y126">
        <v>1</v>
      </c>
      <c r="Z126">
        <v>1</v>
      </c>
      <c r="AA126">
        <v>0</v>
      </c>
      <c r="AB126">
        <v>1</v>
      </c>
      <c r="AC126">
        <v>0</v>
      </c>
      <c r="AD126">
        <v>1</v>
      </c>
      <c r="AE126" s="23">
        <f>SUM(U126:AD126)</f>
        <v>7</v>
      </c>
      <c r="AF126" s="24">
        <f>AE126+T126+P126+N126+K126</f>
        <v>15</v>
      </c>
      <c r="AG126" s="69">
        <f>AF126/22</f>
        <v>0.68181818181818177</v>
      </c>
    </row>
    <row r="127" spans="1:33" x14ac:dyDescent="0.25">
      <c r="A127">
        <v>122</v>
      </c>
      <c r="B127" t="s">
        <v>527</v>
      </c>
      <c r="C127" t="s">
        <v>1455</v>
      </c>
      <c r="D127" t="s">
        <v>1456</v>
      </c>
      <c r="E127">
        <v>0</v>
      </c>
      <c r="F127">
        <v>0</v>
      </c>
      <c r="G127">
        <v>1</v>
      </c>
      <c r="H127">
        <v>0</v>
      </c>
      <c r="I127">
        <v>1</v>
      </c>
      <c r="J127">
        <v>0</v>
      </c>
      <c r="K127" s="23">
        <f>SUM(E127:J127)</f>
        <v>2</v>
      </c>
      <c r="L127">
        <v>1</v>
      </c>
      <c r="M127">
        <v>1</v>
      </c>
      <c r="N127" s="23">
        <f>SUM(L127:M127)</f>
        <v>2</v>
      </c>
      <c r="O127">
        <v>1</v>
      </c>
      <c r="P127" s="23">
        <f>SUM(O127)</f>
        <v>1</v>
      </c>
      <c r="Q127">
        <v>1</v>
      </c>
      <c r="R127">
        <v>1</v>
      </c>
      <c r="S127">
        <v>1</v>
      </c>
      <c r="T127" s="23">
        <f>SUM(Q127:S127)</f>
        <v>3</v>
      </c>
      <c r="U127">
        <v>1</v>
      </c>
      <c r="V127">
        <v>1</v>
      </c>
      <c r="W127">
        <v>0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0</v>
      </c>
      <c r="AD127">
        <v>0</v>
      </c>
      <c r="AE127" s="23">
        <f>SUM(U127:AD127)</f>
        <v>7</v>
      </c>
      <c r="AF127" s="24">
        <f>AE127+T127+P127+N127+K127</f>
        <v>15</v>
      </c>
      <c r="AG127" s="69">
        <f>AF127/22</f>
        <v>0.68181818181818177</v>
      </c>
    </row>
    <row r="128" spans="1:33" x14ac:dyDescent="0.25">
      <c r="A128">
        <v>123</v>
      </c>
      <c r="B128" t="s">
        <v>527</v>
      </c>
      <c r="C128" t="s">
        <v>1457</v>
      </c>
      <c r="D128" t="s">
        <v>1458</v>
      </c>
      <c r="E128">
        <v>0</v>
      </c>
      <c r="F128">
        <v>0</v>
      </c>
      <c r="G128">
        <v>1</v>
      </c>
      <c r="H128">
        <v>0</v>
      </c>
      <c r="I128">
        <v>0</v>
      </c>
      <c r="J128">
        <v>0</v>
      </c>
      <c r="K128" s="23">
        <f>SUM(E128:J128)</f>
        <v>1</v>
      </c>
      <c r="L128">
        <v>1</v>
      </c>
      <c r="M128">
        <v>0</v>
      </c>
      <c r="N128" s="23">
        <f>SUM(L128:M128)</f>
        <v>1</v>
      </c>
      <c r="O128">
        <v>1</v>
      </c>
      <c r="P128" s="23">
        <f>SUM(O128)</f>
        <v>1</v>
      </c>
      <c r="Q128">
        <v>1</v>
      </c>
      <c r="R128">
        <v>3</v>
      </c>
      <c r="S128">
        <v>0</v>
      </c>
      <c r="T128" s="23">
        <f>SUM(Q128:S128)</f>
        <v>4</v>
      </c>
      <c r="U128">
        <v>0</v>
      </c>
      <c r="V128">
        <v>1</v>
      </c>
      <c r="W128">
        <v>1</v>
      </c>
      <c r="X128">
        <v>0</v>
      </c>
      <c r="Y128">
        <v>2</v>
      </c>
      <c r="Z128">
        <v>1</v>
      </c>
      <c r="AA128">
        <v>1</v>
      </c>
      <c r="AB128">
        <v>1</v>
      </c>
      <c r="AC128">
        <v>0</v>
      </c>
      <c r="AD128">
        <v>1</v>
      </c>
      <c r="AE128" s="23">
        <f>SUM(U128:AD128)</f>
        <v>8</v>
      </c>
      <c r="AF128" s="24">
        <f>AE128+T128+P128+N128+K128</f>
        <v>15</v>
      </c>
      <c r="AG128" s="69">
        <f>AF128/22</f>
        <v>0.68181818181818177</v>
      </c>
    </row>
    <row r="129" spans="1:33" x14ac:dyDescent="0.25">
      <c r="A129">
        <v>124</v>
      </c>
      <c r="B129" t="s">
        <v>540</v>
      </c>
      <c r="C129" t="s">
        <v>1489</v>
      </c>
      <c r="D129" t="s">
        <v>1489</v>
      </c>
      <c r="E129">
        <v>0</v>
      </c>
      <c r="F129">
        <v>1</v>
      </c>
      <c r="G129">
        <v>0</v>
      </c>
      <c r="H129">
        <v>0</v>
      </c>
      <c r="I129">
        <v>1</v>
      </c>
      <c r="J129">
        <v>0</v>
      </c>
      <c r="K129" s="23">
        <f>SUM(E129:J129)</f>
        <v>2</v>
      </c>
      <c r="L129">
        <v>1</v>
      </c>
      <c r="M129">
        <v>1</v>
      </c>
      <c r="N129" s="23">
        <f>SUM(L129:M129)</f>
        <v>2</v>
      </c>
      <c r="O129">
        <v>1</v>
      </c>
      <c r="P129" s="23">
        <f>SUM(O129)</f>
        <v>1</v>
      </c>
      <c r="Q129">
        <v>1</v>
      </c>
      <c r="R129">
        <v>1</v>
      </c>
      <c r="S129">
        <v>0</v>
      </c>
      <c r="T129" s="23">
        <f>SUM(Q129:S129)</f>
        <v>2</v>
      </c>
      <c r="U129">
        <v>1</v>
      </c>
      <c r="V129">
        <v>1</v>
      </c>
      <c r="W129">
        <v>1</v>
      </c>
      <c r="X129">
        <v>1</v>
      </c>
      <c r="Y129">
        <v>0</v>
      </c>
      <c r="Z129">
        <v>0</v>
      </c>
      <c r="AA129">
        <v>1</v>
      </c>
      <c r="AB129">
        <v>1</v>
      </c>
      <c r="AC129">
        <v>1</v>
      </c>
      <c r="AD129">
        <v>1</v>
      </c>
      <c r="AE129" s="23">
        <f>SUM(U129:AD129)</f>
        <v>8</v>
      </c>
      <c r="AF129" s="24">
        <f>AE129+T129+P129+N129+K129</f>
        <v>15</v>
      </c>
      <c r="AG129" s="69">
        <f>AF129/22</f>
        <v>0.68181818181818177</v>
      </c>
    </row>
    <row r="130" spans="1:33" x14ac:dyDescent="0.25">
      <c r="A130">
        <v>125</v>
      </c>
      <c r="B130" t="s">
        <v>624</v>
      </c>
      <c r="C130" t="s">
        <v>1523</v>
      </c>
      <c r="D130" t="s">
        <v>1524</v>
      </c>
      <c r="E130">
        <v>1</v>
      </c>
      <c r="F130">
        <v>1</v>
      </c>
      <c r="G130">
        <v>1</v>
      </c>
      <c r="H130">
        <v>0</v>
      </c>
      <c r="I130">
        <v>1</v>
      </c>
      <c r="J130">
        <v>1</v>
      </c>
      <c r="K130" s="23">
        <f>SUM(E130:J130)</f>
        <v>5</v>
      </c>
      <c r="L130">
        <v>1</v>
      </c>
      <c r="M130">
        <v>1</v>
      </c>
      <c r="N130" s="23">
        <f>SUM(L130:M130)</f>
        <v>2</v>
      </c>
      <c r="O130">
        <v>1</v>
      </c>
      <c r="P130" s="23">
        <f>SUM(O130)</f>
        <v>1</v>
      </c>
      <c r="Q130">
        <v>0</v>
      </c>
      <c r="R130">
        <v>0</v>
      </c>
      <c r="S130">
        <v>0</v>
      </c>
      <c r="T130" s="23">
        <f>SUM(Q130:S130)</f>
        <v>0</v>
      </c>
      <c r="U130">
        <v>1</v>
      </c>
      <c r="V130">
        <v>1</v>
      </c>
      <c r="W130">
        <v>0</v>
      </c>
      <c r="X130">
        <v>1</v>
      </c>
      <c r="Y130">
        <v>0</v>
      </c>
      <c r="Z130">
        <v>1</v>
      </c>
      <c r="AA130">
        <v>1</v>
      </c>
      <c r="AB130">
        <v>1</v>
      </c>
      <c r="AC130">
        <v>1</v>
      </c>
      <c r="AD130">
        <v>0</v>
      </c>
      <c r="AE130" s="23">
        <f>SUM(U130:AD130)</f>
        <v>7</v>
      </c>
      <c r="AF130" s="24">
        <f>AE130+T130+P130+N130+K130</f>
        <v>15</v>
      </c>
      <c r="AG130" s="69">
        <f>AF130/22</f>
        <v>0.68181818181818177</v>
      </c>
    </row>
    <row r="131" spans="1:33" x14ac:dyDescent="0.25">
      <c r="A131">
        <v>126</v>
      </c>
      <c r="B131" t="s">
        <v>642</v>
      </c>
      <c r="C131" t="s">
        <v>1531</v>
      </c>
      <c r="D131" t="s">
        <v>1532</v>
      </c>
      <c r="E131">
        <v>0</v>
      </c>
      <c r="F131">
        <v>1</v>
      </c>
      <c r="G131">
        <v>1</v>
      </c>
      <c r="H131">
        <v>0</v>
      </c>
      <c r="I131">
        <v>1</v>
      </c>
      <c r="J131">
        <v>0</v>
      </c>
      <c r="K131" s="23">
        <f>SUM(E131:J131)</f>
        <v>3</v>
      </c>
      <c r="L131">
        <v>1</v>
      </c>
      <c r="M131">
        <v>1</v>
      </c>
      <c r="N131" s="23">
        <f>SUM(L131:M131)</f>
        <v>2</v>
      </c>
      <c r="O131">
        <v>1</v>
      </c>
      <c r="P131" s="23">
        <f>SUM(O131)</f>
        <v>1</v>
      </c>
      <c r="Q131">
        <v>1</v>
      </c>
      <c r="R131">
        <v>1</v>
      </c>
      <c r="S131">
        <v>0</v>
      </c>
      <c r="T131" s="23">
        <f>SUM(Q131:S131)</f>
        <v>2</v>
      </c>
      <c r="U131">
        <v>1</v>
      </c>
      <c r="V131">
        <v>1</v>
      </c>
      <c r="W131">
        <v>1</v>
      </c>
      <c r="X131">
        <v>1</v>
      </c>
      <c r="Y131">
        <v>0</v>
      </c>
      <c r="Z131">
        <v>1</v>
      </c>
      <c r="AA131">
        <v>1</v>
      </c>
      <c r="AB131">
        <v>1</v>
      </c>
      <c r="AC131">
        <v>0</v>
      </c>
      <c r="AD131">
        <v>0</v>
      </c>
      <c r="AE131" s="23">
        <f>SUM(U131:AD131)</f>
        <v>7</v>
      </c>
      <c r="AF131" s="24">
        <f>AE131+T131+P131+N131+K131</f>
        <v>15</v>
      </c>
      <c r="AG131" s="69">
        <f>AF131/22</f>
        <v>0.68181818181818177</v>
      </c>
    </row>
    <row r="132" spans="1:33" x14ac:dyDescent="0.25">
      <c r="A132">
        <v>127</v>
      </c>
      <c r="B132" t="s">
        <v>673</v>
      </c>
      <c r="C132" t="s">
        <v>1539</v>
      </c>
      <c r="D132" t="s">
        <v>1540</v>
      </c>
      <c r="G132">
        <v>0</v>
      </c>
      <c r="H132">
        <v>0</v>
      </c>
      <c r="I132">
        <v>1</v>
      </c>
      <c r="J132">
        <v>1</v>
      </c>
      <c r="K132" s="23">
        <f>SUM(E132:J132)</f>
        <v>2</v>
      </c>
      <c r="L132">
        <v>1</v>
      </c>
      <c r="M132">
        <v>1</v>
      </c>
      <c r="N132" s="23">
        <f>SUM(L132:M132)</f>
        <v>2</v>
      </c>
      <c r="O132">
        <v>1</v>
      </c>
      <c r="P132" s="23">
        <f>SUM(O132)</f>
        <v>1</v>
      </c>
      <c r="Q132">
        <v>1</v>
      </c>
      <c r="R132">
        <v>0</v>
      </c>
      <c r="S132">
        <v>0</v>
      </c>
      <c r="T132" s="23">
        <f>SUM(Q132:S132)</f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0</v>
      </c>
      <c r="AD132">
        <v>1</v>
      </c>
      <c r="AE132" s="23">
        <f>SUM(U132:AD132)</f>
        <v>9</v>
      </c>
      <c r="AF132" s="24">
        <f>AE132+T132+P132+N132+K132</f>
        <v>15</v>
      </c>
      <c r="AG132" s="69">
        <f>AF132/22</f>
        <v>0.68181818181818177</v>
      </c>
    </row>
    <row r="133" spans="1:33" x14ac:dyDescent="0.25">
      <c r="A133">
        <v>128</v>
      </c>
      <c r="B133" t="s">
        <v>677</v>
      </c>
      <c r="C133" t="s">
        <v>2028</v>
      </c>
      <c r="E133">
        <v>1</v>
      </c>
      <c r="F133">
        <v>0</v>
      </c>
      <c r="G133">
        <v>0</v>
      </c>
      <c r="H133">
        <v>0</v>
      </c>
      <c r="I133">
        <v>1</v>
      </c>
      <c r="J133">
        <v>0</v>
      </c>
      <c r="K133" s="23">
        <f>SUM(E133:J133)</f>
        <v>2</v>
      </c>
      <c r="L133">
        <v>1</v>
      </c>
      <c r="M133">
        <v>1</v>
      </c>
      <c r="N133" s="23">
        <f>SUM(L133:M133)</f>
        <v>2</v>
      </c>
      <c r="O133">
        <v>1</v>
      </c>
      <c r="P133" s="23">
        <f>SUM(O133)</f>
        <v>1</v>
      </c>
      <c r="Q133">
        <v>1</v>
      </c>
      <c r="R133">
        <v>1</v>
      </c>
      <c r="S133">
        <v>0</v>
      </c>
      <c r="T133" s="23">
        <f>SUM(Q133:S133)</f>
        <v>2</v>
      </c>
      <c r="U133">
        <v>1</v>
      </c>
      <c r="V133">
        <v>1</v>
      </c>
      <c r="W133">
        <v>0</v>
      </c>
      <c r="X133">
        <v>1</v>
      </c>
      <c r="Y133">
        <v>0</v>
      </c>
      <c r="Z133">
        <v>1</v>
      </c>
      <c r="AA133">
        <v>1</v>
      </c>
      <c r="AB133">
        <v>1</v>
      </c>
      <c r="AC133">
        <v>1</v>
      </c>
      <c r="AD133">
        <v>1</v>
      </c>
      <c r="AE133" s="23">
        <f>SUM(U133:AD133)</f>
        <v>8</v>
      </c>
      <c r="AF133" s="24">
        <f>AE133+T133+P133+N133+K133</f>
        <v>15</v>
      </c>
      <c r="AG133" s="69">
        <f>AF133/22</f>
        <v>0.68181818181818177</v>
      </c>
    </row>
    <row r="134" spans="1:33" x14ac:dyDescent="0.25">
      <c r="A134">
        <v>129</v>
      </c>
      <c r="B134" t="s">
        <v>677</v>
      </c>
      <c r="C134" t="s">
        <v>1550</v>
      </c>
      <c r="D134" t="s">
        <v>1551</v>
      </c>
      <c r="E134">
        <v>0</v>
      </c>
      <c r="F134">
        <v>1</v>
      </c>
      <c r="G134">
        <v>1</v>
      </c>
      <c r="H134">
        <v>0</v>
      </c>
      <c r="I134">
        <v>1</v>
      </c>
      <c r="J134">
        <v>0</v>
      </c>
      <c r="K134" s="23">
        <f>SUM(E134:J134)</f>
        <v>3</v>
      </c>
      <c r="L134">
        <v>1</v>
      </c>
      <c r="M134">
        <v>1</v>
      </c>
      <c r="N134" s="23">
        <f>SUM(L134:M134)</f>
        <v>2</v>
      </c>
      <c r="O134">
        <v>1</v>
      </c>
      <c r="P134" s="23">
        <f>SUM(O134)</f>
        <v>1</v>
      </c>
      <c r="Q134">
        <v>1</v>
      </c>
      <c r="R134">
        <v>1</v>
      </c>
      <c r="S134">
        <v>0</v>
      </c>
      <c r="T134" s="23">
        <f>SUM(Q134:S134)</f>
        <v>2</v>
      </c>
      <c r="U134">
        <v>1</v>
      </c>
      <c r="V134">
        <v>1</v>
      </c>
      <c r="W134">
        <v>0</v>
      </c>
      <c r="X134">
        <v>1</v>
      </c>
      <c r="Y134">
        <v>0</v>
      </c>
      <c r="Z134">
        <v>1</v>
      </c>
      <c r="AA134">
        <v>1</v>
      </c>
      <c r="AB134">
        <v>1</v>
      </c>
      <c r="AC134">
        <v>0</v>
      </c>
      <c r="AD134">
        <v>1</v>
      </c>
      <c r="AE134" s="23">
        <f>SUM(U134:AD134)</f>
        <v>7</v>
      </c>
      <c r="AF134" s="24">
        <f>AE134+T134+P134+N134+K134</f>
        <v>15</v>
      </c>
      <c r="AG134" s="69">
        <f>AF134/22</f>
        <v>0.68181818181818177</v>
      </c>
    </row>
    <row r="135" spans="1:33" x14ac:dyDescent="0.25">
      <c r="A135">
        <v>130</v>
      </c>
      <c r="B135" t="s">
        <v>708</v>
      </c>
      <c r="C135" t="s">
        <v>1568</v>
      </c>
      <c r="D135" t="s">
        <v>1569</v>
      </c>
      <c r="E135">
        <v>0</v>
      </c>
      <c r="F135">
        <v>0</v>
      </c>
      <c r="G135">
        <v>1</v>
      </c>
      <c r="H135">
        <v>0</v>
      </c>
      <c r="I135">
        <v>1</v>
      </c>
      <c r="J135">
        <v>0</v>
      </c>
      <c r="K135" s="23">
        <f>SUM(E135:J135)</f>
        <v>2</v>
      </c>
      <c r="L135">
        <v>1</v>
      </c>
      <c r="M135">
        <v>1</v>
      </c>
      <c r="N135" s="23">
        <f>SUM(L135:M135)</f>
        <v>2</v>
      </c>
      <c r="O135">
        <v>1</v>
      </c>
      <c r="P135" s="23">
        <f>SUM(O135)</f>
        <v>1</v>
      </c>
      <c r="Q135">
        <v>1</v>
      </c>
      <c r="R135">
        <v>0</v>
      </c>
      <c r="S135">
        <v>0</v>
      </c>
      <c r="T135" s="23">
        <f>SUM(Q135:S135)</f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0</v>
      </c>
      <c r="AE135" s="23">
        <f>SUM(U135:AD135)</f>
        <v>9</v>
      </c>
      <c r="AF135" s="24">
        <f>AE135+T135+P135+N135+K135</f>
        <v>15</v>
      </c>
      <c r="AG135" s="69">
        <f>AF135/22</f>
        <v>0.68181818181818177</v>
      </c>
    </row>
    <row r="136" spans="1:33" x14ac:dyDescent="0.25">
      <c r="A136">
        <v>131</v>
      </c>
      <c r="B136" t="s">
        <v>1141</v>
      </c>
      <c r="C136" t="s">
        <v>1618</v>
      </c>
      <c r="D136" t="s">
        <v>1619</v>
      </c>
      <c r="E136">
        <v>0</v>
      </c>
      <c r="F136">
        <v>1</v>
      </c>
      <c r="G136">
        <v>1</v>
      </c>
      <c r="H136">
        <v>0</v>
      </c>
      <c r="I136">
        <v>1</v>
      </c>
      <c r="J136">
        <v>1</v>
      </c>
      <c r="K136" s="23">
        <f>SUM(E136:J136)</f>
        <v>4</v>
      </c>
      <c r="L136">
        <v>1</v>
      </c>
      <c r="M136">
        <v>1</v>
      </c>
      <c r="N136" s="23">
        <f>SUM(L136:M136)</f>
        <v>2</v>
      </c>
      <c r="O136">
        <v>1</v>
      </c>
      <c r="P136" s="23">
        <f>SUM(O136)</f>
        <v>1</v>
      </c>
      <c r="Q136">
        <v>0</v>
      </c>
      <c r="R136">
        <v>0</v>
      </c>
      <c r="S136">
        <v>0</v>
      </c>
      <c r="T136" s="23">
        <f>SUM(Q136:S136)</f>
        <v>0</v>
      </c>
      <c r="U136">
        <v>1</v>
      </c>
      <c r="V136">
        <v>1</v>
      </c>
      <c r="W136">
        <v>1</v>
      </c>
      <c r="X136">
        <v>1</v>
      </c>
      <c r="Y136">
        <v>0</v>
      </c>
      <c r="Z136">
        <v>1</v>
      </c>
      <c r="AA136">
        <v>1</v>
      </c>
      <c r="AB136">
        <v>1</v>
      </c>
      <c r="AC136">
        <v>0</v>
      </c>
      <c r="AD136">
        <v>1</v>
      </c>
      <c r="AE136" s="23">
        <f>SUM(U136:AD136)</f>
        <v>8</v>
      </c>
      <c r="AF136" s="24">
        <f>AE136+T136+P136+N136+K136</f>
        <v>15</v>
      </c>
      <c r="AG136" s="69">
        <f>AF136/22</f>
        <v>0.68181818181818177</v>
      </c>
    </row>
    <row r="137" spans="1:33" x14ac:dyDescent="0.25">
      <c r="A137">
        <v>132</v>
      </c>
      <c r="B137" t="s">
        <v>831</v>
      </c>
      <c r="C137" t="s">
        <v>1640</v>
      </c>
      <c r="D137" t="s">
        <v>1641</v>
      </c>
      <c r="E137">
        <v>0</v>
      </c>
      <c r="F137">
        <v>1</v>
      </c>
      <c r="G137">
        <v>1</v>
      </c>
      <c r="H137">
        <v>0</v>
      </c>
      <c r="I137">
        <v>1</v>
      </c>
      <c r="J137">
        <v>1</v>
      </c>
      <c r="K137" s="23">
        <f>SUM(E137:J137)</f>
        <v>4</v>
      </c>
      <c r="L137">
        <v>1</v>
      </c>
      <c r="M137">
        <v>1</v>
      </c>
      <c r="N137" s="23">
        <f>SUM(L137:M137)</f>
        <v>2</v>
      </c>
      <c r="O137">
        <v>1</v>
      </c>
      <c r="P137" s="23">
        <f>SUM(O137)</f>
        <v>1</v>
      </c>
      <c r="Q137">
        <v>0</v>
      </c>
      <c r="R137">
        <v>0</v>
      </c>
      <c r="S137">
        <v>0</v>
      </c>
      <c r="T137" s="23">
        <f>SUM(Q137:S137)</f>
        <v>0</v>
      </c>
      <c r="U137">
        <v>1</v>
      </c>
      <c r="V137">
        <v>1</v>
      </c>
      <c r="W137">
        <v>0</v>
      </c>
      <c r="X137">
        <v>1</v>
      </c>
      <c r="Y137">
        <v>0</v>
      </c>
      <c r="Z137">
        <v>1</v>
      </c>
      <c r="AA137">
        <v>1</v>
      </c>
      <c r="AB137">
        <v>1</v>
      </c>
      <c r="AC137">
        <v>1</v>
      </c>
      <c r="AD137">
        <v>1</v>
      </c>
      <c r="AE137" s="23">
        <f>SUM(U137:AD137)</f>
        <v>8</v>
      </c>
      <c r="AF137" s="24">
        <f>AE137+T137+P137+N137+K137</f>
        <v>15</v>
      </c>
      <c r="AG137" s="69">
        <f>AF137/22</f>
        <v>0.68181818181818177</v>
      </c>
    </row>
    <row r="138" spans="1:33" x14ac:dyDescent="0.25">
      <c r="A138">
        <v>133</v>
      </c>
      <c r="B138" t="s">
        <v>859</v>
      </c>
      <c r="C138" t="s">
        <v>1654</v>
      </c>
      <c r="D138" t="s">
        <v>1655</v>
      </c>
      <c r="E138">
        <v>0</v>
      </c>
      <c r="F138">
        <v>1</v>
      </c>
      <c r="G138">
        <v>1</v>
      </c>
      <c r="H138">
        <v>0</v>
      </c>
      <c r="I138">
        <v>1</v>
      </c>
      <c r="J138">
        <v>1</v>
      </c>
      <c r="K138" s="23">
        <f>SUM(E138:J138)</f>
        <v>4</v>
      </c>
      <c r="L138">
        <v>1</v>
      </c>
      <c r="M138">
        <v>1</v>
      </c>
      <c r="N138" s="23">
        <f>SUM(L138:M138)</f>
        <v>2</v>
      </c>
      <c r="O138">
        <v>1</v>
      </c>
      <c r="P138" s="23">
        <f>SUM(O138)</f>
        <v>1</v>
      </c>
      <c r="Q138">
        <v>0</v>
      </c>
      <c r="R138">
        <v>0</v>
      </c>
      <c r="S138">
        <v>0</v>
      </c>
      <c r="T138" s="23">
        <f>SUM(Q138:S138)</f>
        <v>0</v>
      </c>
      <c r="U138">
        <v>1</v>
      </c>
      <c r="V138">
        <v>1</v>
      </c>
      <c r="W138">
        <v>0</v>
      </c>
      <c r="X138">
        <v>1</v>
      </c>
      <c r="Y138">
        <v>0</v>
      </c>
      <c r="Z138">
        <v>1</v>
      </c>
      <c r="AA138">
        <v>1</v>
      </c>
      <c r="AB138">
        <v>1</v>
      </c>
      <c r="AC138">
        <v>1</v>
      </c>
      <c r="AD138">
        <v>1</v>
      </c>
      <c r="AE138" s="23">
        <f>SUM(U138:AD138)</f>
        <v>8</v>
      </c>
      <c r="AF138" s="24">
        <f>AE138+T138+P138+N138+K138</f>
        <v>15</v>
      </c>
      <c r="AG138" s="69">
        <f>AF138/22</f>
        <v>0.68181818181818177</v>
      </c>
    </row>
    <row r="139" spans="1:33" x14ac:dyDescent="0.25">
      <c r="A139">
        <v>134</v>
      </c>
      <c r="B139" t="s">
        <v>859</v>
      </c>
      <c r="C139" t="s">
        <v>1662</v>
      </c>
      <c r="D139" t="s">
        <v>1663</v>
      </c>
      <c r="E139">
        <v>0</v>
      </c>
      <c r="F139">
        <v>1</v>
      </c>
      <c r="G139">
        <v>1</v>
      </c>
      <c r="H139">
        <v>0</v>
      </c>
      <c r="I139">
        <v>1</v>
      </c>
      <c r="J139">
        <v>1</v>
      </c>
      <c r="K139" s="23">
        <f>SUM(E139:J139)</f>
        <v>4</v>
      </c>
      <c r="L139">
        <v>1</v>
      </c>
      <c r="M139">
        <v>1</v>
      </c>
      <c r="N139" s="23">
        <f>SUM(L139:M139)</f>
        <v>2</v>
      </c>
      <c r="O139">
        <v>1</v>
      </c>
      <c r="P139" s="23">
        <f>SUM(O139)</f>
        <v>1</v>
      </c>
      <c r="Q139">
        <v>1</v>
      </c>
      <c r="R139">
        <v>1</v>
      </c>
      <c r="S139">
        <v>0</v>
      </c>
      <c r="T139" s="23">
        <f>SUM(Q139:S139)</f>
        <v>2</v>
      </c>
      <c r="U139">
        <v>1</v>
      </c>
      <c r="V139">
        <v>1</v>
      </c>
      <c r="W139">
        <v>0</v>
      </c>
      <c r="X139">
        <v>1</v>
      </c>
      <c r="Y139">
        <v>0</v>
      </c>
      <c r="Z139">
        <v>1</v>
      </c>
      <c r="AA139">
        <v>0</v>
      </c>
      <c r="AB139">
        <v>1</v>
      </c>
      <c r="AC139">
        <v>1</v>
      </c>
      <c r="AD139">
        <v>0</v>
      </c>
      <c r="AE139" s="23">
        <f>SUM(U139:AD139)</f>
        <v>6</v>
      </c>
      <c r="AF139" s="24">
        <f>AE139+T139+P139+N139+K139</f>
        <v>15</v>
      </c>
      <c r="AG139" s="69">
        <f>AF139/22</f>
        <v>0.68181818181818177</v>
      </c>
    </row>
    <row r="140" spans="1:33" x14ac:dyDescent="0.25">
      <c r="A140">
        <v>135</v>
      </c>
      <c r="B140" t="s">
        <v>866</v>
      </c>
      <c r="C140" t="s">
        <v>1676</v>
      </c>
      <c r="D140" t="s">
        <v>1677</v>
      </c>
      <c r="E140">
        <v>0</v>
      </c>
      <c r="F140">
        <v>0</v>
      </c>
      <c r="G140">
        <v>1</v>
      </c>
      <c r="H140">
        <v>0</v>
      </c>
      <c r="I140">
        <v>0</v>
      </c>
      <c r="J140">
        <v>1</v>
      </c>
      <c r="K140" s="23">
        <f>SUM(E140:J140)</f>
        <v>2</v>
      </c>
      <c r="L140">
        <v>1</v>
      </c>
      <c r="M140">
        <v>1</v>
      </c>
      <c r="N140" s="23">
        <f>SUM(L140:M140)</f>
        <v>2</v>
      </c>
      <c r="O140">
        <v>1</v>
      </c>
      <c r="P140" s="23">
        <f>SUM(O140)</f>
        <v>1</v>
      </c>
      <c r="Q140">
        <v>1</v>
      </c>
      <c r="R140">
        <v>1</v>
      </c>
      <c r="S140">
        <v>0</v>
      </c>
      <c r="T140" s="23">
        <f>SUM(Q140:S140)</f>
        <v>2</v>
      </c>
      <c r="U140">
        <v>1</v>
      </c>
      <c r="V140">
        <v>1</v>
      </c>
      <c r="W140">
        <v>1</v>
      </c>
      <c r="X140">
        <v>1</v>
      </c>
      <c r="Y140">
        <v>0</v>
      </c>
      <c r="Z140">
        <v>1</v>
      </c>
      <c r="AA140">
        <v>1</v>
      </c>
      <c r="AB140">
        <v>1</v>
      </c>
      <c r="AC140">
        <v>1</v>
      </c>
      <c r="AD140">
        <v>0</v>
      </c>
      <c r="AE140" s="23">
        <f>SUM(U140:AD140)</f>
        <v>8</v>
      </c>
      <c r="AF140" s="24">
        <f>AE140+T140+P140+N140+K140</f>
        <v>15</v>
      </c>
      <c r="AG140" s="69">
        <f>AF140/22</f>
        <v>0.68181818181818177</v>
      </c>
    </row>
    <row r="141" spans="1:33" x14ac:dyDescent="0.25">
      <c r="A141">
        <v>136</v>
      </c>
      <c r="B141" t="s">
        <v>866</v>
      </c>
      <c r="C141" t="s">
        <v>1686</v>
      </c>
      <c r="D141" t="s">
        <v>1687</v>
      </c>
      <c r="E141">
        <v>0</v>
      </c>
      <c r="F141">
        <v>1</v>
      </c>
      <c r="G141">
        <v>0</v>
      </c>
      <c r="H141">
        <v>0</v>
      </c>
      <c r="I141">
        <v>1</v>
      </c>
      <c r="J141">
        <v>1</v>
      </c>
      <c r="K141" s="23">
        <f>SUM(E141:J141)</f>
        <v>3</v>
      </c>
      <c r="L141">
        <v>1</v>
      </c>
      <c r="M141">
        <v>1</v>
      </c>
      <c r="N141" s="23">
        <f>SUM(L141:M141)</f>
        <v>2</v>
      </c>
      <c r="O141">
        <v>1</v>
      </c>
      <c r="P141" s="23">
        <f>SUM(O141)</f>
        <v>1</v>
      </c>
      <c r="Q141">
        <v>1</v>
      </c>
      <c r="R141">
        <v>0</v>
      </c>
      <c r="S141">
        <v>0</v>
      </c>
      <c r="T141" s="23">
        <f>SUM(Q141:S141)</f>
        <v>1</v>
      </c>
      <c r="U141">
        <v>1</v>
      </c>
      <c r="V141">
        <v>1</v>
      </c>
      <c r="W141">
        <v>0</v>
      </c>
      <c r="X141">
        <v>1</v>
      </c>
      <c r="Y141">
        <v>1</v>
      </c>
      <c r="Z141">
        <v>1</v>
      </c>
      <c r="AA141">
        <v>0</v>
      </c>
      <c r="AB141">
        <v>1</v>
      </c>
      <c r="AC141">
        <v>1</v>
      </c>
      <c r="AD141">
        <v>1</v>
      </c>
      <c r="AE141" s="23">
        <f>SUM(U141:AD141)</f>
        <v>8</v>
      </c>
      <c r="AF141" s="24">
        <f>AE141+T141+P141+N141+K141</f>
        <v>15</v>
      </c>
      <c r="AG141" s="69">
        <f>AF141/22</f>
        <v>0.68181818181818177</v>
      </c>
    </row>
    <row r="142" spans="1:33" x14ac:dyDescent="0.25">
      <c r="A142">
        <v>137</v>
      </c>
      <c r="B142" t="s">
        <v>948</v>
      </c>
      <c r="C142" t="s">
        <v>1738</v>
      </c>
      <c r="D142" t="s">
        <v>1739</v>
      </c>
      <c r="E142">
        <v>0</v>
      </c>
      <c r="F142">
        <v>1</v>
      </c>
      <c r="G142">
        <v>1</v>
      </c>
      <c r="H142">
        <v>0</v>
      </c>
      <c r="I142">
        <v>1</v>
      </c>
      <c r="J142">
        <v>0</v>
      </c>
      <c r="K142" s="23">
        <f>SUM(E142:J142)</f>
        <v>3</v>
      </c>
      <c r="L142">
        <v>1</v>
      </c>
      <c r="M142">
        <v>1</v>
      </c>
      <c r="N142" s="23">
        <f>SUM(L142:M142)</f>
        <v>2</v>
      </c>
      <c r="O142">
        <v>1</v>
      </c>
      <c r="P142" s="23">
        <f>SUM(O142)</f>
        <v>1</v>
      </c>
      <c r="Q142">
        <v>1</v>
      </c>
      <c r="R142">
        <v>0</v>
      </c>
      <c r="S142">
        <v>0</v>
      </c>
      <c r="T142" s="23">
        <f>SUM(Q142:S142)</f>
        <v>1</v>
      </c>
      <c r="U142">
        <v>1</v>
      </c>
      <c r="V142">
        <v>1</v>
      </c>
      <c r="W142">
        <v>0</v>
      </c>
      <c r="X142">
        <v>1</v>
      </c>
      <c r="Y142">
        <v>1</v>
      </c>
      <c r="Z142">
        <v>1</v>
      </c>
      <c r="AA142">
        <v>0</v>
      </c>
      <c r="AB142">
        <v>1</v>
      </c>
      <c r="AC142">
        <v>1</v>
      </c>
      <c r="AD142">
        <v>1</v>
      </c>
      <c r="AE142" s="23">
        <f>SUM(U142:AD142)</f>
        <v>8</v>
      </c>
      <c r="AF142" s="24">
        <f>AE142+T142+P142+N142+K142</f>
        <v>15</v>
      </c>
      <c r="AG142" s="69">
        <f>AF142/22</f>
        <v>0.68181818181818177</v>
      </c>
    </row>
    <row r="143" spans="1:33" x14ac:dyDescent="0.25">
      <c r="A143">
        <v>138</v>
      </c>
      <c r="B143" t="s">
        <v>948</v>
      </c>
      <c r="C143" t="s">
        <v>1777</v>
      </c>
      <c r="D143" t="s">
        <v>1778</v>
      </c>
      <c r="E143">
        <v>0</v>
      </c>
      <c r="F143">
        <v>1</v>
      </c>
      <c r="G143">
        <v>1</v>
      </c>
      <c r="H143">
        <v>0</v>
      </c>
      <c r="I143">
        <v>1</v>
      </c>
      <c r="J143">
        <v>1</v>
      </c>
      <c r="K143" s="23">
        <f>SUM(E143:J143)</f>
        <v>4</v>
      </c>
      <c r="L143">
        <v>1</v>
      </c>
      <c r="M143">
        <v>1</v>
      </c>
      <c r="N143" s="23">
        <f>SUM(L143:M143)</f>
        <v>2</v>
      </c>
      <c r="O143">
        <v>1</v>
      </c>
      <c r="P143" s="23">
        <f>SUM(O143)</f>
        <v>1</v>
      </c>
      <c r="Q143">
        <v>1</v>
      </c>
      <c r="R143">
        <v>0</v>
      </c>
      <c r="S143">
        <v>0</v>
      </c>
      <c r="T143" s="23">
        <f>SUM(Q143:S143)</f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0</v>
      </c>
      <c r="AA143">
        <v>0</v>
      </c>
      <c r="AB143">
        <v>1</v>
      </c>
      <c r="AC143">
        <v>1</v>
      </c>
      <c r="AD143">
        <v>0</v>
      </c>
      <c r="AE143" s="23">
        <f>SUM(U143:AD143)</f>
        <v>7</v>
      </c>
      <c r="AF143" s="24">
        <f>AE143+T143+P143+N143+K143</f>
        <v>15</v>
      </c>
      <c r="AG143" s="69">
        <f>AF143/22</f>
        <v>0.68181818181818177</v>
      </c>
    </row>
    <row r="144" spans="1:33" x14ac:dyDescent="0.25">
      <c r="A144">
        <v>139</v>
      </c>
      <c r="B144" t="s">
        <v>948</v>
      </c>
      <c r="C144" t="s">
        <v>1793</v>
      </c>
      <c r="D144" t="s">
        <v>1794</v>
      </c>
      <c r="E144">
        <v>0</v>
      </c>
      <c r="F144">
        <v>1</v>
      </c>
      <c r="G144">
        <v>1</v>
      </c>
      <c r="H144">
        <v>0</v>
      </c>
      <c r="I144">
        <v>1</v>
      </c>
      <c r="J144">
        <v>0</v>
      </c>
      <c r="K144" s="23">
        <f>SUM(E144:J144)</f>
        <v>3</v>
      </c>
      <c r="L144">
        <v>1</v>
      </c>
      <c r="M144">
        <v>0</v>
      </c>
      <c r="N144" s="23">
        <f>SUM(L144:M144)</f>
        <v>1</v>
      </c>
      <c r="O144">
        <v>1</v>
      </c>
      <c r="P144" s="23">
        <f>SUM(O144)</f>
        <v>1</v>
      </c>
      <c r="Q144">
        <v>1</v>
      </c>
      <c r="R144">
        <v>0</v>
      </c>
      <c r="S144">
        <v>0</v>
      </c>
      <c r="T144" s="23">
        <f>SUM(Q144:S144)</f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0</v>
      </c>
      <c r="AE144" s="23">
        <f>SUM(U144:AD144)</f>
        <v>9</v>
      </c>
      <c r="AF144" s="24">
        <f>AE144+T144+P144+N144+K144</f>
        <v>15</v>
      </c>
      <c r="AG144" s="69">
        <f>AF144/22</f>
        <v>0.68181818181818177</v>
      </c>
    </row>
    <row r="145" spans="1:33" x14ac:dyDescent="0.25">
      <c r="A145">
        <v>140</v>
      </c>
      <c r="B145" t="s">
        <v>948</v>
      </c>
      <c r="C145" t="s">
        <v>1807</v>
      </c>
      <c r="D145" t="s">
        <v>1808</v>
      </c>
      <c r="E145">
        <v>0</v>
      </c>
      <c r="F145">
        <v>1</v>
      </c>
      <c r="G145">
        <v>1</v>
      </c>
      <c r="H145">
        <v>0</v>
      </c>
      <c r="I145">
        <v>1</v>
      </c>
      <c r="J145">
        <v>0</v>
      </c>
      <c r="K145" s="23">
        <f>SUM(E145:J145)</f>
        <v>3</v>
      </c>
      <c r="L145">
        <v>1</v>
      </c>
      <c r="M145">
        <v>1</v>
      </c>
      <c r="N145" s="23">
        <f>SUM(L145:M145)</f>
        <v>2</v>
      </c>
      <c r="O145">
        <v>1</v>
      </c>
      <c r="P145" s="23">
        <f>SUM(O145)</f>
        <v>1</v>
      </c>
      <c r="Q145">
        <v>1</v>
      </c>
      <c r="R145">
        <v>0</v>
      </c>
      <c r="S145">
        <v>0</v>
      </c>
      <c r="T145" s="23">
        <f>SUM(Q145:S145)</f>
        <v>1</v>
      </c>
      <c r="U145">
        <v>1</v>
      </c>
      <c r="V145">
        <v>1</v>
      </c>
      <c r="W145">
        <v>0</v>
      </c>
      <c r="X145">
        <v>1</v>
      </c>
      <c r="Y145">
        <v>1</v>
      </c>
      <c r="Z145">
        <v>1</v>
      </c>
      <c r="AA145">
        <v>0</v>
      </c>
      <c r="AB145">
        <v>1</v>
      </c>
      <c r="AC145">
        <v>1</v>
      </c>
      <c r="AD145">
        <v>1</v>
      </c>
      <c r="AE145" s="23">
        <f>SUM(U145:AD145)</f>
        <v>8</v>
      </c>
      <c r="AF145" s="24">
        <f>AE145+T145+P145+N145+K145</f>
        <v>15</v>
      </c>
      <c r="AG145" s="69">
        <f>AF145/22</f>
        <v>0.68181818181818177</v>
      </c>
    </row>
    <row r="146" spans="1:33" x14ac:dyDescent="0.25">
      <c r="A146">
        <v>141</v>
      </c>
      <c r="B146" t="s">
        <v>948</v>
      </c>
      <c r="C146" t="s">
        <v>1809</v>
      </c>
      <c r="D146" t="s">
        <v>1810</v>
      </c>
      <c r="E146">
        <v>0</v>
      </c>
      <c r="F146">
        <v>1</v>
      </c>
      <c r="G146">
        <v>1</v>
      </c>
      <c r="H146">
        <v>0</v>
      </c>
      <c r="I146">
        <v>1</v>
      </c>
      <c r="J146">
        <v>0</v>
      </c>
      <c r="K146" s="23">
        <f>SUM(E146:J146)</f>
        <v>3</v>
      </c>
      <c r="L146">
        <v>1</v>
      </c>
      <c r="M146">
        <v>1</v>
      </c>
      <c r="N146" s="23">
        <f>SUM(L146:M146)</f>
        <v>2</v>
      </c>
      <c r="O146">
        <v>1</v>
      </c>
      <c r="P146" s="23">
        <f>SUM(O146)</f>
        <v>1</v>
      </c>
      <c r="Q146">
        <v>1</v>
      </c>
      <c r="R146">
        <v>0</v>
      </c>
      <c r="S146">
        <v>0</v>
      </c>
      <c r="T146" s="23">
        <f>SUM(Q146:S146)</f>
        <v>1</v>
      </c>
      <c r="U146">
        <v>1</v>
      </c>
      <c r="V146">
        <v>1</v>
      </c>
      <c r="W146">
        <v>0</v>
      </c>
      <c r="X146">
        <v>1</v>
      </c>
      <c r="Y146">
        <v>1</v>
      </c>
      <c r="Z146">
        <v>1</v>
      </c>
      <c r="AA146">
        <v>0</v>
      </c>
      <c r="AB146">
        <v>1</v>
      </c>
      <c r="AC146">
        <v>1</v>
      </c>
      <c r="AD146">
        <v>1</v>
      </c>
      <c r="AE146" s="23">
        <f>SUM(U146:AD146)</f>
        <v>8</v>
      </c>
      <c r="AF146" s="24">
        <f>AE146+T146+P146+N146+K146</f>
        <v>15</v>
      </c>
      <c r="AG146" s="69">
        <f>AF146/22</f>
        <v>0.68181818181818177</v>
      </c>
    </row>
    <row r="147" spans="1:33" x14ac:dyDescent="0.25">
      <c r="A147">
        <v>142</v>
      </c>
      <c r="B147" t="s">
        <v>948</v>
      </c>
      <c r="C147" t="s">
        <v>1819</v>
      </c>
      <c r="D147" t="s">
        <v>1820</v>
      </c>
      <c r="E147">
        <v>0</v>
      </c>
      <c r="F147">
        <v>1</v>
      </c>
      <c r="G147">
        <v>1</v>
      </c>
      <c r="H147">
        <v>0</v>
      </c>
      <c r="I147">
        <v>1</v>
      </c>
      <c r="J147">
        <v>1</v>
      </c>
      <c r="K147" s="23">
        <f>SUM(E147:J147)</f>
        <v>4</v>
      </c>
      <c r="L147">
        <v>1</v>
      </c>
      <c r="M147">
        <v>1</v>
      </c>
      <c r="N147" s="23">
        <f>SUM(L147:M147)</f>
        <v>2</v>
      </c>
      <c r="O147">
        <v>1</v>
      </c>
      <c r="P147" s="23">
        <f>SUM(O147)</f>
        <v>1</v>
      </c>
      <c r="Q147">
        <v>1</v>
      </c>
      <c r="R147">
        <v>0</v>
      </c>
      <c r="S147">
        <v>0</v>
      </c>
      <c r="T147" s="23">
        <f>SUM(Q147:S147)</f>
        <v>1</v>
      </c>
      <c r="U147">
        <v>1</v>
      </c>
      <c r="V147">
        <v>1</v>
      </c>
      <c r="W147">
        <v>0</v>
      </c>
      <c r="X147">
        <v>1</v>
      </c>
      <c r="Y147">
        <v>1</v>
      </c>
      <c r="Z147">
        <v>1</v>
      </c>
      <c r="AA147">
        <v>0</v>
      </c>
      <c r="AB147">
        <v>1</v>
      </c>
      <c r="AC147">
        <v>1</v>
      </c>
      <c r="AD147">
        <v>0</v>
      </c>
      <c r="AE147" s="23">
        <f>SUM(U147:AD147)</f>
        <v>7</v>
      </c>
      <c r="AF147" s="24">
        <f>AE147+T147+P147+N147+K147</f>
        <v>15</v>
      </c>
      <c r="AG147" s="69">
        <f>AF147/22</f>
        <v>0.68181818181818177</v>
      </c>
    </row>
    <row r="148" spans="1:33" x14ac:dyDescent="0.25">
      <c r="A148">
        <v>143</v>
      </c>
      <c r="B148" t="s">
        <v>948</v>
      </c>
      <c r="C148" t="s">
        <v>1824</v>
      </c>
      <c r="D148" t="s">
        <v>1823</v>
      </c>
      <c r="E148">
        <v>0</v>
      </c>
      <c r="F148">
        <v>0</v>
      </c>
      <c r="G148">
        <v>0</v>
      </c>
      <c r="H148">
        <v>0</v>
      </c>
      <c r="I148">
        <v>1</v>
      </c>
      <c r="J148">
        <v>1</v>
      </c>
      <c r="K148" s="23">
        <f>SUM(E148:J148)</f>
        <v>2</v>
      </c>
      <c r="L148">
        <v>1</v>
      </c>
      <c r="M148">
        <v>1</v>
      </c>
      <c r="N148" s="23">
        <f>SUM(L148:M148)</f>
        <v>2</v>
      </c>
      <c r="O148">
        <v>1</v>
      </c>
      <c r="P148" s="23">
        <f>SUM(O148)</f>
        <v>1</v>
      </c>
      <c r="Q148">
        <v>0</v>
      </c>
      <c r="R148">
        <v>0</v>
      </c>
      <c r="S148">
        <v>0</v>
      </c>
      <c r="T148" s="23">
        <f>SUM(Q148:S148)</f>
        <v>0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s="23">
        <f>SUM(U148:AD148)</f>
        <v>10</v>
      </c>
      <c r="AF148" s="24">
        <f>AE148+T148+P148+N148+K148</f>
        <v>15</v>
      </c>
      <c r="AG148" s="69">
        <f>AF148/22</f>
        <v>0.68181818181818177</v>
      </c>
    </row>
    <row r="149" spans="1:33" x14ac:dyDescent="0.25">
      <c r="A149">
        <v>144</v>
      </c>
      <c r="B149" t="s">
        <v>948</v>
      </c>
      <c r="C149" t="s">
        <v>1836</v>
      </c>
      <c r="D149" t="s">
        <v>1837</v>
      </c>
      <c r="E149">
        <v>0</v>
      </c>
      <c r="F149">
        <v>0</v>
      </c>
      <c r="G149">
        <v>1</v>
      </c>
      <c r="H149">
        <v>0</v>
      </c>
      <c r="I149">
        <v>1</v>
      </c>
      <c r="J149">
        <v>1</v>
      </c>
      <c r="K149" s="23">
        <f>SUM(E149:J149)</f>
        <v>3</v>
      </c>
      <c r="L149">
        <v>1</v>
      </c>
      <c r="M149">
        <v>1</v>
      </c>
      <c r="N149" s="23">
        <f>SUM(L149:M149)</f>
        <v>2</v>
      </c>
      <c r="O149">
        <v>1</v>
      </c>
      <c r="P149" s="23">
        <f>SUM(O149)</f>
        <v>1</v>
      </c>
      <c r="Q149">
        <v>0</v>
      </c>
      <c r="R149">
        <v>0</v>
      </c>
      <c r="S149">
        <v>0</v>
      </c>
      <c r="T149" s="23">
        <f>SUM(Q149:S149)</f>
        <v>0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0</v>
      </c>
      <c r="AB149">
        <v>1</v>
      </c>
      <c r="AC149">
        <v>1</v>
      </c>
      <c r="AD149">
        <v>1</v>
      </c>
      <c r="AE149" s="23">
        <f>SUM(U149:AD149)</f>
        <v>9</v>
      </c>
      <c r="AF149" s="24">
        <f>AE149+T149+P149+N149+K149</f>
        <v>15</v>
      </c>
      <c r="AG149" s="69">
        <f>AF149/22</f>
        <v>0.68181818181818177</v>
      </c>
    </row>
    <row r="150" spans="1:33" x14ac:dyDescent="0.25">
      <c r="A150">
        <v>145</v>
      </c>
      <c r="B150" t="s">
        <v>948</v>
      </c>
      <c r="C150" t="s">
        <v>1846</v>
      </c>
      <c r="D150" t="s">
        <v>1847</v>
      </c>
      <c r="E150" s="67">
        <v>0</v>
      </c>
      <c r="F150" s="67">
        <v>0</v>
      </c>
      <c r="G150" s="67">
        <v>1</v>
      </c>
      <c r="H150" s="67">
        <v>1</v>
      </c>
      <c r="I150" s="67">
        <v>1</v>
      </c>
      <c r="J150" s="67">
        <v>1</v>
      </c>
      <c r="K150" s="23">
        <f>SUM(E150:J150)</f>
        <v>4</v>
      </c>
      <c r="L150" s="67">
        <v>1</v>
      </c>
      <c r="M150" s="67">
        <v>1</v>
      </c>
      <c r="N150" s="23">
        <f>SUM(L150:M150)</f>
        <v>2</v>
      </c>
      <c r="O150" s="67">
        <v>1</v>
      </c>
      <c r="P150" s="23">
        <f>SUM(O150)</f>
        <v>1</v>
      </c>
      <c r="Q150" s="67">
        <v>1</v>
      </c>
      <c r="R150" s="67">
        <v>0</v>
      </c>
      <c r="S150" s="67">
        <v>0</v>
      </c>
      <c r="T150" s="23">
        <f>SUM(Q150:S150)</f>
        <v>1</v>
      </c>
      <c r="U150" s="67">
        <v>1</v>
      </c>
      <c r="V150" s="67">
        <v>1</v>
      </c>
      <c r="W150" s="67">
        <v>0</v>
      </c>
      <c r="X150" s="67">
        <v>1</v>
      </c>
      <c r="Y150" s="67">
        <v>1</v>
      </c>
      <c r="Z150" s="67">
        <v>1</v>
      </c>
      <c r="AA150" s="67">
        <v>0</v>
      </c>
      <c r="AB150" s="67">
        <v>1</v>
      </c>
      <c r="AC150" s="67">
        <v>1</v>
      </c>
      <c r="AD150" s="67">
        <v>0</v>
      </c>
      <c r="AE150" s="23">
        <f>SUM(U150:AD150)</f>
        <v>7</v>
      </c>
      <c r="AF150" s="24">
        <f>AE150+T150+P150+N150+K150</f>
        <v>15</v>
      </c>
      <c r="AG150" s="69">
        <f>AF150/22</f>
        <v>0.68181818181818177</v>
      </c>
    </row>
    <row r="151" spans="1:33" x14ac:dyDescent="0.25">
      <c r="A151">
        <v>146</v>
      </c>
      <c r="B151" t="s">
        <v>948</v>
      </c>
      <c r="C151" t="s">
        <v>1852</v>
      </c>
      <c r="D151" t="s">
        <v>1853</v>
      </c>
      <c r="E151">
        <v>0</v>
      </c>
      <c r="F151">
        <v>0</v>
      </c>
      <c r="G151">
        <v>1</v>
      </c>
      <c r="H151">
        <v>0</v>
      </c>
      <c r="I151">
        <v>1</v>
      </c>
      <c r="J151">
        <v>1</v>
      </c>
      <c r="K151" s="23">
        <f>SUM(E151:J151)</f>
        <v>3</v>
      </c>
      <c r="L151">
        <v>1</v>
      </c>
      <c r="M151">
        <v>1</v>
      </c>
      <c r="N151" s="23">
        <f>SUM(L151:M151)</f>
        <v>2</v>
      </c>
      <c r="O151">
        <v>1</v>
      </c>
      <c r="P151" s="23">
        <f>SUM(O151)</f>
        <v>1</v>
      </c>
      <c r="Q151">
        <v>1</v>
      </c>
      <c r="R151">
        <v>0</v>
      </c>
      <c r="S151">
        <v>0</v>
      </c>
      <c r="T151" s="23">
        <f>SUM(Q151:S151)</f>
        <v>1</v>
      </c>
      <c r="U151">
        <v>1</v>
      </c>
      <c r="V151">
        <v>1</v>
      </c>
      <c r="W151">
        <v>0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0</v>
      </c>
      <c r="AE151" s="23">
        <f>SUM(U151:AD151)</f>
        <v>8</v>
      </c>
      <c r="AF151" s="24">
        <f>AE151+T151+P151+N151+K151</f>
        <v>15</v>
      </c>
      <c r="AG151" s="69">
        <f>AF151/22</f>
        <v>0.68181818181818177</v>
      </c>
    </row>
    <row r="152" spans="1:33" x14ac:dyDescent="0.25">
      <c r="A152">
        <v>147</v>
      </c>
      <c r="B152" t="s">
        <v>948</v>
      </c>
      <c r="C152" t="s">
        <v>1856</v>
      </c>
      <c r="D152" t="s">
        <v>1857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1</v>
      </c>
      <c r="K152" s="23">
        <f>SUM(E152:J152)</f>
        <v>2</v>
      </c>
      <c r="L152">
        <v>1</v>
      </c>
      <c r="M152">
        <v>1</v>
      </c>
      <c r="N152" s="23">
        <f>SUM(L152:M152)</f>
        <v>2</v>
      </c>
      <c r="O152">
        <v>1</v>
      </c>
      <c r="P152" s="23">
        <f>SUM(O152)</f>
        <v>1</v>
      </c>
      <c r="Q152">
        <v>1</v>
      </c>
      <c r="R152">
        <v>0</v>
      </c>
      <c r="S152">
        <v>0</v>
      </c>
      <c r="T152" s="23">
        <f>SUM(Q152:S152)</f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0</v>
      </c>
      <c r="AB152">
        <v>1</v>
      </c>
      <c r="AC152">
        <v>1</v>
      </c>
      <c r="AD152">
        <v>1</v>
      </c>
      <c r="AE152" s="23">
        <f>SUM(U152:AD152)</f>
        <v>9</v>
      </c>
      <c r="AF152" s="24">
        <f>AE152+T152+P152+N152+K152</f>
        <v>15</v>
      </c>
      <c r="AG152" s="69">
        <f>AF152/22</f>
        <v>0.68181818181818177</v>
      </c>
    </row>
    <row r="153" spans="1:33" x14ac:dyDescent="0.25">
      <c r="A153">
        <v>148</v>
      </c>
      <c r="B153" t="s">
        <v>948</v>
      </c>
      <c r="C153" t="s">
        <v>1878</v>
      </c>
      <c r="D153" t="s">
        <v>1879</v>
      </c>
      <c r="E153">
        <v>0</v>
      </c>
      <c r="F153">
        <v>0</v>
      </c>
      <c r="G153">
        <v>1</v>
      </c>
      <c r="H153">
        <v>0</v>
      </c>
      <c r="I153">
        <v>2</v>
      </c>
      <c r="J153">
        <v>1</v>
      </c>
      <c r="K153" s="23">
        <f>SUM(E153:J153)</f>
        <v>4</v>
      </c>
      <c r="L153">
        <v>1</v>
      </c>
      <c r="M153">
        <v>1</v>
      </c>
      <c r="N153" s="23">
        <f>SUM(L153:M153)</f>
        <v>2</v>
      </c>
      <c r="O153">
        <v>1</v>
      </c>
      <c r="P153" s="23">
        <f>SUM(O153)</f>
        <v>1</v>
      </c>
      <c r="Q153">
        <v>1</v>
      </c>
      <c r="R153">
        <v>1</v>
      </c>
      <c r="S153">
        <v>0</v>
      </c>
      <c r="T153" s="23">
        <f>SUM(Q153:S153)</f>
        <v>2</v>
      </c>
      <c r="U153">
        <v>1</v>
      </c>
      <c r="V153">
        <v>1</v>
      </c>
      <c r="W153">
        <v>0</v>
      </c>
      <c r="X153">
        <v>1</v>
      </c>
      <c r="Y153">
        <v>0</v>
      </c>
      <c r="Z153">
        <v>1</v>
      </c>
      <c r="AA153">
        <v>0</v>
      </c>
      <c r="AB153">
        <v>1</v>
      </c>
      <c r="AC153">
        <v>1</v>
      </c>
      <c r="AD153">
        <v>0</v>
      </c>
      <c r="AE153" s="23">
        <f>SUM(U153:AD153)</f>
        <v>6</v>
      </c>
      <c r="AF153" s="24">
        <f>AE153+T153+P153+N153+K153</f>
        <v>15</v>
      </c>
      <c r="AG153" s="69">
        <f>AF153/22</f>
        <v>0.68181818181818177</v>
      </c>
    </row>
    <row r="154" spans="1:33" x14ac:dyDescent="0.25">
      <c r="A154">
        <v>149</v>
      </c>
      <c r="B154" t="s">
        <v>948</v>
      </c>
      <c r="C154" t="s">
        <v>1886</v>
      </c>
      <c r="D154" t="s">
        <v>1887</v>
      </c>
      <c r="E154">
        <v>0</v>
      </c>
      <c r="F154">
        <v>0</v>
      </c>
      <c r="G154">
        <v>1</v>
      </c>
      <c r="H154">
        <v>0</v>
      </c>
      <c r="I154">
        <v>1</v>
      </c>
      <c r="J154">
        <v>0</v>
      </c>
      <c r="K154" s="23">
        <f>SUM(E154:J154)</f>
        <v>2</v>
      </c>
      <c r="L154">
        <v>1</v>
      </c>
      <c r="M154">
        <v>1</v>
      </c>
      <c r="N154" s="23">
        <f>SUM(L154:M154)</f>
        <v>2</v>
      </c>
      <c r="O154">
        <v>1</v>
      </c>
      <c r="P154" s="23">
        <f>SUM(O154)</f>
        <v>1</v>
      </c>
      <c r="Q154">
        <v>1</v>
      </c>
      <c r="R154">
        <v>0</v>
      </c>
      <c r="S154">
        <v>0</v>
      </c>
      <c r="T154" s="23">
        <f>SUM(Q154:S154)</f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0</v>
      </c>
      <c r="AB154">
        <v>1</v>
      </c>
      <c r="AC154">
        <v>1</v>
      </c>
      <c r="AD154">
        <v>1</v>
      </c>
      <c r="AE154" s="23">
        <f>SUM(U154:AD154)</f>
        <v>9</v>
      </c>
      <c r="AF154" s="24">
        <f>AE154+T154+P154+N154+K154</f>
        <v>15</v>
      </c>
      <c r="AG154" s="69">
        <f>AF154/22</f>
        <v>0.68181818181818177</v>
      </c>
    </row>
    <row r="155" spans="1:33" x14ac:dyDescent="0.25">
      <c r="A155">
        <v>150</v>
      </c>
      <c r="B155" t="s">
        <v>948</v>
      </c>
      <c r="C155" t="s">
        <v>1888</v>
      </c>
      <c r="D155" t="s">
        <v>1889</v>
      </c>
      <c r="E155">
        <v>0</v>
      </c>
      <c r="F155">
        <v>0</v>
      </c>
      <c r="G155">
        <v>1</v>
      </c>
      <c r="H155">
        <v>0</v>
      </c>
      <c r="I155">
        <v>1</v>
      </c>
      <c r="J155">
        <v>1</v>
      </c>
      <c r="K155" s="23">
        <f>SUM(E155:J155)</f>
        <v>3</v>
      </c>
      <c r="L155">
        <v>1</v>
      </c>
      <c r="M155">
        <v>1</v>
      </c>
      <c r="N155" s="23">
        <f>SUM(L155:M155)</f>
        <v>2</v>
      </c>
      <c r="O155">
        <v>1</v>
      </c>
      <c r="P155" s="23">
        <f>SUM(O155)</f>
        <v>1</v>
      </c>
      <c r="Q155">
        <v>1</v>
      </c>
      <c r="R155">
        <v>0</v>
      </c>
      <c r="S155">
        <v>0</v>
      </c>
      <c r="T155" s="23">
        <f>SUM(Q155:S155)</f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0</v>
      </c>
      <c r="AD155">
        <v>0</v>
      </c>
      <c r="AE155" s="23">
        <f>SUM(U155:AD155)</f>
        <v>8</v>
      </c>
      <c r="AF155" s="24">
        <f>AE155+T155+P155+N155+K155</f>
        <v>15</v>
      </c>
      <c r="AG155" s="69">
        <f>AF155/22</f>
        <v>0.68181818181818177</v>
      </c>
    </row>
    <row r="156" spans="1:33" x14ac:dyDescent="0.25">
      <c r="A156">
        <v>151</v>
      </c>
      <c r="B156" t="s">
        <v>948</v>
      </c>
      <c r="C156" t="s">
        <v>1894</v>
      </c>
      <c r="D156" t="s">
        <v>1895</v>
      </c>
      <c r="E156">
        <v>0</v>
      </c>
      <c r="F156">
        <v>0</v>
      </c>
      <c r="G156">
        <v>1</v>
      </c>
      <c r="H156">
        <v>0</v>
      </c>
      <c r="I156">
        <v>1</v>
      </c>
      <c r="J156">
        <v>1</v>
      </c>
      <c r="K156" s="23">
        <f>SUM(E156:J156)</f>
        <v>3</v>
      </c>
      <c r="L156">
        <v>1</v>
      </c>
      <c r="M156">
        <v>1</v>
      </c>
      <c r="N156" s="23">
        <f>SUM(L156:M156)</f>
        <v>2</v>
      </c>
      <c r="O156">
        <v>1</v>
      </c>
      <c r="P156" s="23">
        <f>SUM(O156)</f>
        <v>1</v>
      </c>
      <c r="Q156">
        <v>1</v>
      </c>
      <c r="R156">
        <v>1</v>
      </c>
      <c r="S156">
        <v>1</v>
      </c>
      <c r="T156" s="23">
        <f>SUM(Q156:S156)</f>
        <v>3</v>
      </c>
      <c r="U156">
        <v>1</v>
      </c>
      <c r="V156">
        <v>1</v>
      </c>
      <c r="W156">
        <v>0</v>
      </c>
      <c r="X156">
        <v>1</v>
      </c>
      <c r="Y156">
        <v>0</v>
      </c>
      <c r="Z156">
        <v>0</v>
      </c>
      <c r="AA156">
        <v>1</v>
      </c>
      <c r="AB156">
        <v>1</v>
      </c>
      <c r="AC156">
        <v>1</v>
      </c>
      <c r="AD156">
        <v>0</v>
      </c>
      <c r="AE156" s="23">
        <f>SUM(U156:AD156)</f>
        <v>6</v>
      </c>
      <c r="AF156" s="24">
        <f>AE156+T156+P156+N156+K156</f>
        <v>15</v>
      </c>
      <c r="AG156" s="69">
        <f>AF156/22</f>
        <v>0.68181818181818177</v>
      </c>
    </row>
    <row r="157" spans="1:33" x14ac:dyDescent="0.25">
      <c r="A157">
        <v>152</v>
      </c>
      <c r="B157" t="s">
        <v>948</v>
      </c>
      <c r="C157" t="s">
        <v>1900</v>
      </c>
      <c r="D157" t="s">
        <v>1901</v>
      </c>
      <c r="E157">
        <v>0</v>
      </c>
      <c r="F157">
        <v>0</v>
      </c>
      <c r="G157">
        <v>1</v>
      </c>
      <c r="H157">
        <v>0</v>
      </c>
      <c r="I157">
        <v>1</v>
      </c>
      <c r="J157">
        <v>1</v>
      </c>
      <c r="K157" s="23">
        <f>SUM(E157:J157)</f>
        <v>3</v>
      </c>
      <c r="L157">
        <v>1</v>
      </c>
      <c r="M157">
        <v>1</v>
      </c>
      <c r="N157" s="23">
        <f>SUM(L157:M157)</f>
        <v>2</v>
      </c>
      <c r="O157">
        <v>1</v>
      </c>
      <c r="P157" s="23">
        <f>SUM(O157)</f>
        <v>1</v>
      </c>
      <c r="Q157">
        <v>0</v>
      </c>
      <c r="R157">
        <v>0</v>
      </c>
      <c r="S157">
        <v>0</v>
      </c>
      <c r="T157" s="23">
        <f>SUM(Q157:S157)</f>
        <v>0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0</v>
      </c>
      <c r="AB157">
        <v>1</v>
      </c>
      <c r="AC157">
        <v>1</v>
      </c>
      <c r="AD157">
        <v>1</v>
      </c>
      <c r="AE157" s="23">
        <f>SUM(U157:AD157)</f>
        <v>9</v>
      </c>
      <c r="AF157" s="24">
        <f>AE157+T157+P157+N157+K157</f>
        <v>15</v>
      </c>
      <c r="AG157" s="69">
        <f>AF157/22</f>
        <v>0.68181818181818177</v>
      </c>
    </row>
    <row r="158" spans="1:33" x14ac:dyDescent="0.25">
      <c r="A158">
        <v>153</v>
      </c>
      <c r="B158" t="s">
        <v>948</v>
      </c>
      <c r="C158" t="s">
        <v>1902</v>
      </c>
      <c r="D158" t="s">
        <v>1903</v>
      </c>
      <c r="E158">
        <v>0</v>
      </c>
      <c r="F158">
        <v>0</v>
      </c>
      <c r="G158">
        <v>1</v>
      </c>
      <c r="H158">
        <v>0</v>
      </c>
      <c r="I158">
        <v>1</v>
      </c>
      <c r="J158">
        <v>1</v>
      </c>
      <c r="K158" s="23">
        <f>SUM(E158:J158)</f>
        <v>3</v>
      </c>
      <c r="L158">
        <v>1</v>
      </c>
      <c r="M158">
        <v>1</v>
      </c>
      <c r="N158" s="23">
        <f>SUM(L158:M158)</f>
        <v>2</v>
      </c>
      <c r="O158">
        <v>1</v>
      </c>
      <c r="P158" s="23">
        <f>SUM(O158)</f>
        <v>1</v>
      </c>
      <c r="Q158">
        <v>1</v>
      </c>
      <c r="R158">
        <v>0</v>
      </c>
      <c r="S158">
        <v>0</v>
      </c>
      <c r="T158" s="23">
        <f>SUM(Q158:S158)</f>
        <v>1</v>
      </c>
      <c r="U158">
        <v>1</v>
      </c>
      <c r="V158">
        <v>1</v>
      </c>
      <c r="W158">
        <v>0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0</v>
      </c>
      <c r="AD158">
        <v>1</v>
      </c>
      <c r="AE158" s="23">
        <f>SUM(U158:AD158)</f>
        <v>8</v>
      </c>
      <c r="AF158" s="24">
        <f>AE158+T158+P158+N158+K158</f>
        <v>15</v>
      </c>
      <c r="AG158" s="69">
        <f>AF158/22</f>
        <v>0.68181818181818177</v>
      </c>
    </row>
    <row r="159" spans="1:33" x14ac:dyDescent="0.25">
      <c r="A159">
        <v>154</v>
      </c>
      <c r="B159" t="s">
        <v>948</v>
      </c>
      <c r="C159" t="s">
        <v>1927</v>
      </c>
      <c r="D159" t="s">
        <v>1928</v>
      </c>
      <c r="E159">
        <v>0</v>
      </c>
      <c r="F159">
        <v>0</v>
      </c>
      <c r="G159">
        <v>1</v>
      </c>
      <c r="H159">
        <v>0</v>
      </c>
      <c r="I159">
        <v>1</v>
      </c>
      <c r="J159">
        <v>1</v>
      </c>
      <c r="K159" s="23">
        <f>SUM(E159:J159)</f>
        <v>3</v>
      </c>
      <c r="L159">
        <v>1</v>
      </c>
      <c r="M159">
        <v>1</v>
      </c>
      <c r="N159" s="23">
        <f>SUM(L159:M159)</f>
        <v>2</v>
      </c>
      <c r="O159">
        <v>1</v>
      </c>
      <c r="P159" s="23">
        <f>SUM(O159)</f>
        <v>1</v>
      </c>
      <c r="Q159">
        <v>0</v>
      </c>
      <c r="R159">
        <v>0</v>
      </c>
      <c r="S159">
        <v>0</v>
      </c>
      <c r="T159" s="23">
        <f>SUM(Q159:S159)</f>
        <v>0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0</v>
      </c>
      <c r="AB159">
        <v>1</v>
      </c>
      <c r="AC159">
        <v>1</v>
      </c>
      <c r="AD159">
        <v>1</v>
      </c>
      <c r="AE159" s="23">
        <f>SUM(U159:AD159)</f>
        <v>9</v>
      </c>
      <c r="AF159" s="24">
        <f>AE159+T159+P159+N159+K159</f>
        <v>15</v>
      </c>
      <c r="AG159" s="69">
        <f>AF159/22</f>
        <v>0.68181818181818177</v>
      </c>
    </row>
    <row r="160" spans="1:33" x14ac:dyDescent="0.25">
      <c r="A160">
        <v>155</v>
      </c>
      <c r="B160" t="s">
        <v>948</v>
      </c>
      <c r="C160" t="s">
        <v>1929</v>
      </c>
      <c r="D160" t="s">
        <v>1930</v>
      </c>
      <c r="E160">
        <v>0</v>
      </c>
      <c r="F160">
        <v>1</v>
      </c>
      <c r="G160">
        <v>1</v>
      </c>
      <c r="H160">
        <v>0</v>
      </c>
      <c r="I160">
        <v>1</v>
      </c>
      <c r="J160">
        <v>1</v>
      </c>
      <c r="K160" s="23">
        <f>SUM(E160:J160)</f>
        <v>4</v>
      </c>
      <c r="L160">
        <v>1</v>
      </c>
      <c r="M160">
        <v>1</v>
      </c>
      <c r="N160" s="23">
        <f>SUM(L160:M160)</f>
        <v>2</v>
      </c>
      <c r="O160">
        <v>1</v>
      </c>
      <c r="P160" s="23">
        <f>SUM(O160)</f>
        <v>1</v>
      </c>
      <c r="Q160">
        <v>0</v>
      </c>
      <c r="R160">
        <v>0</v>
      </c>
      <c r="S160">
        <v>0</v>
      </c>
      <c r="T160" s="23">
        <f>SUM(Q160:S160)</f>
        <v>0</v>
      </c>
      <c r="U160">
        <v>1</v>
      </c>
      <c r="V160">
        <v>1</v>
      </c>
      <c r="W160">
        <v>1</v>
      </c>
      <c r="X160">
        <v>1</v>
      </c>
      <c r="Y160">
        <v>0</v>
      </c>
      <c r="Z160">
        <v>1</v>
      </c>
      <c r="AA160">
        <v>1</v>
      </c>
      <c r="AB160">
        <v>1</v>
      </c>
      <c r="AC160">
        <v>1</v>
      </c>
      <c r="AD160">
        <v>0</v>
      </c>
      <c r="AE160" s="23">
        <f>SUM(U160:AD160)</f>
        <v>8</v>
      </c>
      <c r="AF160" s="24">
        <f>AE160+T160+P160+N160+K160</f>
        <v>15</v>
      </c>
      <c r="AG160" s="69">
        <f>AF160/22</f>
        <v>0.68181818181818177</v>
      </c>
    </row>
    <row r="161" spans="1:33" x14ac:dyDescent="0.25">
      <c r="A161">
        <v>156</v>
      </c>
      <c r="B161" t="s">
        <v>948</v>
      </c>
      <c r="C161" t="s">
        <v>1029</v>
      </c>
      <c r="D161" t="s">
        <v>1030</v>
      </c>
      <c r="E161">
        <v>0</v>
      </c>
      <c r="F161">
        <v>1</v>
      </c>
      <c r="G161">
        <v>1</v>
      </c>
      <c r="H161">
        <v>0</v>
      </c>
      <c r="I161">
        <v>1</v>
      </c>
      <c r="J161">
        <v>0</v>
      </c>
      <c r="K161" s="23">
        <f>SUM(E161:J161)</f>
        <v>3</v>
      </c>
      <c r="L161">
        <v>1</v>
      </c>
      <c r="M161">
        <v>1</v>
      </c>
      <c r="N161" s="23">
        <f>SUM(L161:M161)</f>
        <v>2</v>
      </c>
      <c r="O161">
        <v>1</v>
      </c>
      <c r="P161" s="23">
        <f>SUM(O161)</f>
        <v>1</v>
      </c>
      <c r="Q161">
        <v>0</v>
      </c>
      <c r="R161">
        <v>0</v>
      </c>
      <c r="S161">
        <v>0</v>
      </c>
      <c r="T161" s="23">
        <f>SUM(Q161:S161)</f>
        <v>0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0</v>
      </c>
      <c r="AB161">
        <v>1</v>
      </c>
      <c r="AC161">
        <v>1</v>
      </c>
      <c r="AD161">
        <v>1</v>
      </c>
      <c r="AE161" s="23">
        <f>SUM(U161:AD161)</f>
        <v>9</v>
      </c>
      <c r="AF161" s="24">
        <f>AE161+T161+P161+N161+K161</f>
        <v>15</v>
      </c>
      <c r="AG161" s="69">
        <f>AF161/22</f>
        <v>0.68181818181818177</v>
      </c>
    </row>
    <row r="162" spans="1:33" x14ac:dyDescent="0.25">
      <c r="A162">
        <v>157</v>
      </c>
      <c r="B162" t="s">
        <v>948</v>
      </c>
      <c r="C162" t="s">
        <v>1933</v>
      </c>
      <c r="D162" t="s">
        <v>1934</v>
      </c>
      <c r="E162">
        <v>0</v>
      </c>
      <c r="F162">
        <v>0</v>
      </c>
      <c r="G162">
        <v>1</v>
      </c>
      <c r="H162">
        <v>0</v>
      </c>
      <c r="I162">
        <v>1</v>
      </c>
      <c r="J162">
        <v>1</v>
      </c>
      <c r="K162" s="23">
        <f>SUM(E162:J162)</f>
        <v>3</v>
      </c>
      <c r="L162">
        <v>1</v>
      </c>
      <c r="M162">
        <v>1</v>
      </c>
      <c r="N162" s="23">
        <f>SUM(L162:M162)</f>
        <v>2</v>
      </c>
      <c r="O162">
        <v>1</v>
      </c>
      <c r="P162" s="23">
        <f>SUM(O162)</f>
        <v>1</v>
      </c>
      <c r="Q162">
        <v>1</v>
      </c>
      <c r="R162">
        <v>1</v>
      </c>
      <c r="S162">
        <v>0</v>
      </c>
      <c r="T162" s="23">
        <f>SUM(Q162:S162)</f>
        <v>2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0</v>
      </c>
      <c r="AB162">
        <v>0</v>
      </c>
      <c r="AC162">
        <v>0</v>
      </c>
      <c r="AD162">
        <v>1</v>
      </c>
      <c r="AE162" s="23">
        <f>SUM(U162:AD162)</f>
        <v>7</v>
      </c>
      <c r="AF162" s="24">
        <f>AE162+T162+P162+N162+K162</f>
        <v>15</v>
      </c>
      <c r="AG162" s="69">
        <f>AF162/22</f>
        <v>0.68181818181818177</v>
      </c>
    </row>
    <row r="163" spans="1:33" x14ac:dyDescent="0.25">
      <c r="A163">
        <v>158</v>
      </c>
      <c r="B163" t="s">
        <v>948</v>
      </c>
      <c r="C163" t="s">
        <v>1937</v>
      </c>
      <c r="D163" t="s">
        <v>1938</v>
      </c>
      <c r="E163">
        <v>1</v>
      </c>
      <c r="F163">
        <v>1</v>
      </c>
      <c r="G163">
        <v>1</v>
      </c>
      <c r="H163">
        <v>0</v>
      </c>
      <c r="I163">
        <v>1</v>
      </c>
      <c r="J163">
        <v>1</v>
      </c>
      <c r="K163" s="23">
        <f>SUM(E163:J163)</f>
        <v>5</v>
      </c>
      <c r="L163">
        <v>1</v>
      </c>
      <c r="M163">
        <v>1</v>
      </c>
      <c r="N163" s="23">
        <f>SUM(L163:M163)</f>
        <v>2</v>
      </c>
      <c r="O163">
        <v>1</v>
      </c>
      <c r="P163" s="23">
        <f>SUM(O163)</f>
        <v>1</v>
      </c>
      <c r="Q163">
        <v>0</v>
      </c>
      <c r="R163">
        <v>0</v>
      </c>
      <c r="S163">
        <v>0</v>
      </c>
      <c r="T163" s="23">
        <f>SUM(Q163:S163)</f>
        <v>0</v>
      </c>
      <c r="U163">
        <v>1</v>
      </c>
      <c r="V163">
        <v>1</v>
      </c>
      <c r="W163">
        <v>0</v>
      </c>
      <c r="X163">
        <v>1</v>
      </c>
      <c r="Y163">
        <v>1</v>
      </c>
      <c r="Z163">
        <v>1</v>
      </c>
      <c r="AA163">
        <v>1</v>
      </c>
      <c r="AB163">
        <v>0</v>
      </c>
      <c r="AC163">
        <v>0</v>
      </c>
      <c r="AD163">
        <v>1</v>
      </c>
      <c r="AE163" s="23">
        <f>SUM(U163:AD163)</f>
        <v>7</v>
      </c>
      <c r="AF163" s="24">
        <f>AE163+T163+P163+N163+K163</f>
        <v>15</v>
      </c>
      <c r="AG163" s="69">
        <f>AF163/22</f>
        <v>0.68181818181818177</v>
      </c>
    </row>
    <row r="164" spans="1:33" x14ac:dyDescent="0.25">
      <c r="A164">
        <v>159</v>
      </c>
      <c r="B164" t="s">
        <v>948</v>
      </c>
      <c r="C164" t="s">
        <v>1939</v>
      </c>
      <c r="D164" t="s">
        <v>1940</v>
      </c>
      <c r="E164" s="67">
        <v>0</v>
      </c>
      <c r="F164" s="67">
        <v>1</v>
      </c>
      <c r="G164" s="67">
        <v>1</v>
      </c>
      <c r="H164" s="67">
        <v>0</v>
      </c>
      <c r="I164" s="67">
        <v>1</v>
      </c>
      <c r="J164" s="67">
        <v>0</v>
      </c>
      <c r="K164" s="23">
        <f>SUM(E164:J164)</f>
        <v>3</v>
      </c>
      <c r="N164" s="23">
        <f>SUM(L164:M164)</f>
        <v>0</v>
      </c>
      <c r="P164" s="23">
        <f>SUM(O164)</f>
        <v>0</v>
      </c>
      <c r="Q164" s="67">
        <v>1</v>
      </c>
      <c r="R164" s="67">
        <v>1</v>
      </c>
      <c r="S164" s="67">
        <v>1</v>
      </c>
      <c r="T164" s="23">
        <f>SUM(Q164:S164)</f>
        <v>3</v>
      </c>
      <c r="U164" s="67">
        <v>1</v>
      </c>
      <c r="V164" s="67">
        <v>1</v>
      </c>
      <c r="W164" s="67">
        <v>0</v>
      </c>
      <c r="X164" s="67">
        <v>1</v>
      </c>
      <c r="Y164" s="67">
        <v>1</v>
      </c>
      <c r="Z164" s="67">
        <v>1</v>
      </c>
      <c r="AA164" s="67">
        <v>1</v>
      </c>
      <c r="AB164" s="67">
        <v>1</v>
      </c>
      <c r="AC164" s="67">
        <v>1</v>
      </c>
      <c r="AD164" s="67">
        <v>1</v>
      </c>
      <c r="AE164" s="23">
        <f>SUM(U164:AD164)</f>
        <v>9</v>
      </c>
      <c r="AF164" s="24">
        <f>AE164+T164+P164+N164+K164</f>
        <v>15</v>
      </c>
      <c r="AG164" s="69">
        <f>AF164/22</f>
        <v>0.68181818181818177</v>
      </c>
    </row>
    <row r="165" spans="1:33" x14ac:dyDescent="0.25">
      <c r="A165">
        <v>160</v>
      </c>
      <c r="B165" t="s">
        <v>948</v>
      </c>
      <c r="C165" t="s">
        <v>1941</v>
      </c>
      <c r="D165" t="s">
        <v>1942</v>
      </c>
      <c r="E165">
        <v>0</v>
      </c>
      <c r="F165">
        <v>1</v>
      </c>
      <c r="G165">
        <v>1</v>
      </c>
      <c r="H165">
        <v>0</v>
      </c>
      <c r="I165">
        <v>1</v>
      </c>
      <c r="J165">
        <v>1</v>
      </c>
      <c r="K165" s="23">
        <f>SUM(E165:J165)</f>
        <v>4</v>
      </c>
      <c r="L165">
        <v>1</v>
      </c>
      <c r="M165">
        <v>1</v>
      </c>
      <c r="N165" s="23">
        <f>SUM(L165:M165)</f>
        <v>2</v>
      </c>
      <c r="O165">
        <v>1</v>
      </c>
      <c r="P165" s="23">
        <f>SUM(O165)</f>
        <v>1</v>
      </c>
      <c r="Q165">
        <v>0</v>
      </c>
      <c r="R165">
        <v>0</v>
      </c>
      <c r="S165">
        <v>0</v>
      </c>
      <c r="T165" s="23">
        <f>SUM(Q165:S165)</f>
        <v>0</v>
      </c>
      <c r="U165">
        <v>1</v>
      </c>
      <c r="V165">
        <v>1</v>
      </c>
      <c r="W165">
        <v>0</v>
      </c>
      <c r="X165">
        <v>1</v>
      </c>
      <c r="Y165">
        <v>1</v>
      </c>
      <c r="Z165">
        <v>1</v>
      </c>
      <c r="AA165">
        <v>0</v>
      </c>
      <c r="AB165">
        <v>1</v>
      </c>
      <c r="AC165">
        <v>1</v>
      </c>
      <c r="AD165">
        <v>1</v>
      </c>
      <c r="AE165" s="23">
        <f>SUM(U165:AD165)</f>
        <v>8</v>
      </c>
      <c r="AF165" s="24">
        <f>AE165+T165+P165+N165+K165</f>
        <v>15</v>
      </c>
      <c r="AG165" s="69">
        <f>AF165/22</f>
        <v>0.68181818181818177</v>
      </c>
    </row>
    <row r="166" spans="1:33" x14ac:dyDescent="0.25">
      <c r="A166">
        <v>161</v>
      </c>
      <c r="B166" t="s">
        <v>948</v>
      </c>
      <c r="C166" t="s">
        <v>1943</v>
      </c>
      <c r="D166" t="s">
        <v>1944</v>
      </c>
      <c r="E166">
        <v>0</v>
      </c>
      <c r="F166">
        <v>0</v>
      </c>
      <c r="G166">
        <v>1</v>
      </c>
      <c r="H166">
        <v>0</v>
      </c>
      <c r="I166">
        <v>1</v>
      </c>
      <c r="J166">
        <v>0</v>
      </c>
      <c r="K166" s="23">
        <f>SUM(E166:J166)</f>
        <v>2</v>
      </c>
      <c r="L166">
        <v>1</v>
      </c>
      <c r="M166">
        <v>1</v>
      </c>
      <c r="N166" s="23">
        <f>SUM(L166:M166)</f>
        <v>2</v>
      </c>
      <c r="O166">
        <v>1</v>
      </c>
      <c r="P166" s="23">
        <f>SUM(O166)</f>
        <v>1</v>
      </c>
      <c r="Q166">
        <v>1</v>
      </c>
      <c r="R166">
        <v>1</v>
      </c>
      <c r="S166">
        <v>0</v>
      </c>
      <c r="T166" s="23">
        <f>SUM(Q166:S166)</f>
        <v>2</v>
      </c>
      <c r="U166">
        <v>1</v>
      </c>
      <c r="V166">
        <v>1</v>
      </c>
      <c r="W166">
        <v>0</v>
      </c>
      <c r="X166">
        <v>1</v>
      </c>
      <c r="Y166">
        <v>1</v>
      </c>
      <c r="Z166">
        <v>1</v>
      </c>
      <c r="AA166">
        <v>0</v>
      </c>
      <c r="AB166">
        <v>1</v>
      </c>
      <c r="AC166">
        <v>1</v>
      </c>
      <c r="AD166">
        <v>1</v>
      </c>
      <c r="AE166" s="23">
        <f>SUM(U166:AD166)</f>
        <v>8</v>
      </c>
      <c r="AF166" s="24">
        <f>AE166+T166+P166+N166+K166</f>
        <v>15</v>
      </c>
      <c r="AG166" s="69">
        <f>AF166/22</f>
        <v>0.68181818181818177</v>
      </c>
    </row>
    <row r="167" spans="1:33" x14ac:dyDescent="0.25">
      <c r="A167">
        <v>162</v>
      </c>
      <c r="B167" t="s">
        <v>1955</v>
      </c>
      <c r="C167" t="s">
        <v>1958</v>
      </c>
      <c r="D167" t="s">
        <v>1959</v>
      </c>
      <c r="E167">
        <v>0</v>
      </c>
      <c r="F167">
        <v>1</v>
      </c>
      <c r="G167">
        <v>0</v>
      </c>
      <c r="H167">
        <v>0</v>
      </c>
      <c r="I167">
        <v>1</v>
      </c>
      <c r="J167">
        <v>1</v>
      </c>
      <c r="K167" s="23">
        <f>SUM(E167:J167)</f>
        <v>3</v>
      </c>
      <c r="L167">
        <v>1</v>
      </c>
      <c r="M167">
        <v>1</v>
      </c>
      <c r="N167" s="23">
        <f>SUM(L167:M167)</f>
        <v>2</v>
      </c>
      <c r="O167">
        <v>1</v>
      </c>
      <c r="P167" s="23">
        <f>SUM(O167)</f>
        <v>1</v>
      </c>
      <c r="Q167">
        <v>1</v>
      </c>
      <c r="R167">
        <v>1</v>
      </c>
      <c r="S167">
        <v>0</v>
      </c>
      <c r="T167" s="23">
        <f>SUM(Q167:S167)</f>
        <v>2</v>
      </c>
      <c r="U167">
        <v>1</v>
      </c>
      <c r="V167">
        <v>1</v>
      </c>
      <c r="W167">
        <v>0</v>
      </c>
      <c r="X167">
        <v>1</v>
      </c>
      <c r="Y167">
        <v>0</v>
      </c>
      <c r="Z167">
        <v>1</v>
      </c>
      <c r="AA167">
        <v>0</v>
      </c>
      <c r="AB167">
        <v>1</v>
      </c>
      <c r="AC167">
        <v>0</v>
      </c>
      <c r="AD167">
        <v>2</v>
      </c>
      <c r="AE167" s="23">
        <f>SUM(U167:AD167)</f>
        <v>7</v>
      </c>
      <c r="AF167" s="24">
        <f>AE167+T167+P167+N167+K167</f>
        <v>15</v>
      </c>
      <c r="AG167" s="69">
        <f>AF167/22</f>
        <v>0.68181818181818177</v>
      </c>
    </row>
    <row r="168" spans="1:33" x14ac:dyDescent="0.25">
      <c r="A168">
        <v>163</v>
      </c>
      <c r="B168" t="s">
        <v>948</v>
      </c>
      <c r="C168" t="s">
        <v>1756</v>
      </c>
      <c r="D168" t="s">
        <v>1757</v>
      </c>
      <c r="E168">
        <v>1</v>
      </c>
      <c r="F168">
        <v>1</v>
      </c>
      <c r="G168">
        <v>0</v>
      </c>
      <c r="H168">
        <v>0</v>
      </c>
      <c r="I168">
        <v>1</v>
      </c>
      <c r="J168">
        <v>0</v>
      </c>
      <c r="K168" s="23">
        <f>SUM(E168:J168)</f>
        <v>3</v>
      </c>
      <c r="L168">
        <v>1</v>
      </c>
      <c r="M168">
        <v>1</v>
      </c>
      <c r="N168" s="23">
        <f>SUM(L168:M168)</f>
        <v>2</v>
      </c>
      <c r="O168">
        <v>1</v>
      </c>
      <c r="P168" s="23">
        <f>SUM(O168)</f>
        <v>1</v>
      </c>
      <c r="Q168">
        <v>0</v>
      </c>
      <c r="R168">
        <v>0</v>
      </c>
      <c r="S168">
        <v>0</v>
      </c>
      <c r="T168" s="23">
        <f>SUM(Q168:S168)</f>
        <v>0</v>
      </c>
      <c r="U168">
        <v>1</v>
      </c>
      <c r="V168">
        <v>1</v>
      </c>
      <c r="W168">
        <v>0</v>
      </c>
      <c r="X168">
        <v>1</v>
      </c>
      <c r="Y168">
        <v>0</v>
      </c>
      <c r="Z168">
        <v>1</v>
      </c>
      <c r="AA168">
        <v>1</v>
      </c>
      <c r="AB168">
        <v>1</v>
      </c>
      <c r="AC168">
        <v>1</v>
      </c>
      <c r="AD168">
        <v>1</v>
      </c>
      <c r="AE168" s="23">
        <f>SUM(U168:AD168)</f>
        <v>8</v>
      </c>
      <c r="AF168" s="24">
        <f>AE168+T168+P168+N168+K168</f>
        <v>14</v>
      </c>
      <c r="AG168" s="69">
        <f>AF168/22</f>
        <v>0.63636363636363635</v>
      </c>
    </row>
    <row r="169" spans="1:33" x14ac:dyDescent="0.25">
      <c r="A169">
        <v>164</v>
      </c>
      <c r="B169" t="s">
        <v>209</v>
      </c>
      <c r="C169" t="s">
        <v>1256</v>
      </c>
      <c r="D169" t="s">
        <v>1257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1</v>
      </c>
      <c r="K169" s="23">
        <f>SUM(E169:J169)</f>
        <v>1</v>
      </c>
      <c r="L169">
        <v>1</v>
      </c>
      <c r="M169">
        <v>1</v>
      </c>
      <c r="N169" s="23">
        <f>SUM(L169:M169)</f>
        <v>2</v>
      </c>
      <c r="O169">
        <v>1</v>
      </c>
      <c r="P169" s="23">
        <f>SUM(O169)</f>
        <v>1</v>
      </c>
      <c r="Q169">
        <v>0</v>
      </c>
      <c r="R169">
        <v>0</v>
      </c>
      <c r="S169">
        <v>0</v>
      </c>
      <c r="T169" s="23">
        <f>SUM(Q169:S169)</f>
        <v>0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s="23">
        <f>SUM(U169:AD169)</f>
        <v>10</v>
      </c>
      <c r="AF169" s="24">
        <f>AE169+T169+P169+N169+K169</f>
        <v>14</v>
      </c>
      <c r="AG169" s="69">
        <f>AF169/22</f>
        <v>0.63636363636363635</v>
      </c>
    </row>
    <row r="170" spans="1:33" x14ac:dyDescent="0.25">
      <c r="A170">
        <v>165</v>
      </c>
      <c r="B170" t="s">
        <v>209</v>
      </c>
      <c r="C170" t="s">
        <v>1258</v>
      </c>
      <c r="D170" t="s">
        <v>1259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1</v>
      </c>
      <c r="K170" s="23">
        <f>SUM(E170:J170)</f>
        <v>2</v>
      </c>
      <c r="L170">
        <v>1</v>
      </c>
      <c r="M170">
        <v>1</v>
      </c>
      <c r="N170" s="23">
        <f>SUM(L170:M170)</f>
        <v>2</v>
      </c>
      <c r="O170">
        <v>1</v>
      </c>
      <c r="P170" s="23">
        <f>SUM(O170)</f>
        <v>1</v>
      </c>
      <c r="Q170">
        <v>0</v>
      </c>
      <c r="R170">
        <v>1</v>
      </c>
      <c r="S170">
        <v>0</v>
      </c>
      <c r="T170" s="23">
        <f>SUM(Q170:S170)</f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B170">
        <v>1</v>
      </c>
      <c r="AC170">
        <v>1</v>
      </c>
      <c r="AE170" s="23">
        <f>SUM(U170:AD170)</f>
        <v>8</v>
      </c>
      <c r="AF170" s="24">
        <f>AE170+T170+P170+N170+K170</f>
        <v>14</v>
      </c>
      <c r="AG170" s="69">
        <f>AF170/22</f>
        <v>0.63636363636363635</v>
      </c>
    </row>
    <row r="171" spans="1:33" x14ac:dyDescent="0.25">
      <c r="A171">
        <v>166</v>
      </c>
      <c r="B171" t="s">
        <v>228</v>
      </c>
      <c r="C171" t="s">
        <v>1274</v>
      </c>
      <c r="D171" t="s">
        <v>1275</v>
      </c>
      <c r="E171">
        <v>0</v>
      </c>
      <c r="F171">
        <v>1</v>
      </c>
      <c r="G171">
        <v>1</v>
      </c>
      <c r="H171">
        <v>0</v>
      </c>
      <c r="I171">
        <v>1</v>
      </c>
      <c r="J171">
        <v>0</v>
      </c>
      <c r="K171" s="23">
        <f>SUM(E171:J171)</f>
        <v>3</v>
      </c>
      <c r="L171">
        <v>1</v>
      </c>
      <c r="M171">
        <v>1</v>
      </c>
      <c r="N171" s="23">
        <f>SUM(L171:M171)</f>
        <v>2</v>
      </c>
      <c r="O171">
        <v>1</v>
      </c>
      <c r="P171" s="23">
        <f>SUM(O171)</f>
        <v>1</v>
      </c>
      <c r="Q171">
        <v>0</v>
      </c>
      <c r="R171">
        <v>1</v>
      </c>
      <c r="S171">
        <v>0</v>
      </c>
      <c r="T171" s="23">
        <f>SUM(Q171:S171)</f>
        <v>1</v>
      </c>
      <c r="U171">
        <v>1</v>
      </c>
      <c r="V171">
        <v>1</v>
      </c>
      <c r="W171">
        <v>0</v>
      </c>
      <c r="X171">
        <v>1</v>
      </c>
      <c r="Y171">
        <v>0</v>
      </c>
      <c r="Z171">
        <v>1</v>
      </c>
      <c r="AA171">
        <v>1</v>
      </c>
      <c r="AB171">
        <v>1</v>
      </c>
      <c r="AC171">
        <v>1</v>
      </c>
      <c r="AD171">
        <v>0</v>
      </c>
      <c r="AE171" s="23">
        <f>SUM(U171:AD171)</f>
        <v>7</v>
      </c>
      <c r="AF171" s="24">
        <f>AE171+T171+P171+N171+K171</f>
        <v>14</v>
      </c>
      <c r="AG171" s="69">
        <f>AF171/22</f>
        <v>0.63636363636363635</v>
      </c>
    </row>
    <row r="172" spans="1:33" x14ac:dyDescent="0.25">
      <c r="A172">
        <v>167</v>
      </c>
      <c r="B172" t="s">
        <v>256</v>
      </c>
      <c r="C172" t="s">
        <v>1292</v>
      </c>
      <c r="D172" t="s">
        <v>1293</v>
      </c>
      <c r="E172">
        <v>0</v>
      </c>
      <c r="F172">
        <v>1</v>
      </c>
      <c r="G172">
        <v>1</v>
      </c>
      <c r="H172">
        <v>0</v>
      </c>
      <c r="I172">
        <v>1</v>
      </c>
      <c r="J172">
        <v>1</v>
      </c>
      <c r="K172" s="23">
        <f>SUM(E172:J172)</f>
        <v>4</v>
      </c>
      <c r="L172">
        <v>1</v>
      </c>
      <c r="M172">
        <v>1</v>
      </c>
      <c r="N172" s="23">
        <f>SUM(L172:M172)</f>
        <v>2</v>
      </c>
      <c r="O172">
        <v>1</v>
      </c>
      <c r="P172" s="23">
        <f>SUM(O172)</f>
        <v>1</v>
      </c>
      <c r="Q172">
        <v>1</v>
      </c>
      <c r="R172">
        <v>0</v>
      </c>
      <c r="S172">
        <v>0</v>
      </c>
      <c r="T172" s="23">
        <f>SUM(Q172:S172)</f>
        <v>1</v>
      </c>
      <c r="U172">
        <v>1</v>
      </c>
      <c r="V172">
        <v>1</v>
      </c>
      <c r="W172">
        <v>1</v>
      </c>
      <c r="X172">
        <v>1</v>
      </c>
      <c r="Y172">
        <v>0</v>
      </c>
      <c r="Z172">
        <v>1</v>
      </c>
      <c r="AA172">
        <v>0</v>
      </c>
      <c r="AB172">
        <v>1</v>
      </c>
      <c r="AC172">
        <v>0</v>
      </c>
      <c r="AD172">
        <v>0</v>
      </c>
      <c r="AE172" s="23">
        <f>SUM(U172:AD172)</f>
        <v>6</v>
      </c>
      <c r="AF172" s="24">
        <f>AE172+T172+P172+N172+K172</f>
        <v>14</v>
      </c>
      <c r="AG172" s="69">
        <f>AF172/22</f>
        <v>0.63636363636363635</v>
      </c>
    </row>
    <row r="173" spans="1:33" x14ac:dyDescent="0.25">
      <c r="A173">
        <v>168</v>
      </c>
      <c r="B173" t="s">
        <v>337</v>
      </c>
      <c r="C173" t="s">
        <v>1332</v>
      </c>
      <c r="D173" t="s">
        <v>1333</v>
      </c>
      <c r="E173">
        <v>0</v>
      </c>
      <c r="F173">
        <v>0</v>
      </c>
      <c r="G173">
        <v>0</v>
      </c>
      <c r="H173">
        <v>0</v>
      </c>
      <c r="I173">
        <v>1</v>
      </c>
      <c r="J173">
        <v>0</v>
      </c>
      <c r="K173" s="23">
        <f>SUM(E173:J173)</f>
        <v>1</v>
      </c>
      <c r="L173">
        <v>1</v>
      </c>
      <c r="M173">
        <v>1</v>
      </c>
      <c r="N173" s="23">
        <f>SUM(L173:M173)</f>
        <v>2</v>
      </c>
      <c r="O173">
        <v>1</v>
      </c>
      <c r="P173" s="23">
        <f>SUM(O173)</f>
        <v>1</v>
      </c>
      <c r="Q173">
        <v>1</v>
      </c>
      <c r="R173">
        <v>1</v>
      </c>
      <c r="S173">
        <v>1</v>
      </c>
      <c r="T173" s="23">
        <f>SUM(Q173:S173)</f>
        <v>3</v>
      </c>
      <c r="U173">
        <v>1</v>
      </c>
      <c r="V173">
        <v>1</v>
      </c>
      <c r="W173">
        <v>0</v>
      </c>
      <c r="X173">
        <v>1</v>
      </c>
      <c r="Y173">
        <v>0</v>
      </c>
      <c r="Z173">
        <v>1</v>
      </c>
      <c r="AA173">
        <v>1</v>
      </c>
      <c r="AB173">
        <v>1</v>
      </c>
      <c r="AC173">
        <v>1</v>
      </c>
      <c r="AD173">
        <v>0</v>
      </c>
      <c r="AE173" s="23">
        <f>SUM(U173:AD173)</f>
        <v>7</v>
      </c>
      <c r="AF173" s="24">
        <f>AE173+T173+P173+N173+K173</f>
        <v>14</v>
      </c>
      <c r="AG173" s="69">
        <f>AF173/22</f>
        <v>0.63636363636363635</v>
      </c>
    </row>
    <row r="174" spans="1:33" x14ac:dyDescent="0.25">
      <c r="A174">
        <v>169</v>
      </c>
      <c r="B174" t="s">
        <v>337</v>
      </c>
      <c r="C174" t="s">
        <v>1336</v>
      </c>
      <c r="D174" t="s">
        <v>1337</v>
      </c>
      <c r="E174">
        <v>0</v>
      </c>
      <c r="F174">
        <v>0</v>
      </c>
      <c r="G174">
        <v>1</v>
      </c>
      <c r="H174">
        <v>0</v>
      </c>
      <c r="I174">
        <v>1</v>
      </c>
      <c r="J174">
        <v>1</v>
      </c>
      <c r="K174" s="23">
        <f>SUM(E174:J174)</f>
        <v>3</v>
      </c>
      <c r="L174">
        <v>1</v>
      </c>
      <c r="M174">
        <v>1</v>
      </c>
      <c r="N174" s="23">
        <f>SUM(L174:M174)</f>
        <v>2</v>
      </c>
      <c r="O174">
        <v>1</v>
      </c>
      <c r="P174" s="23">
        <f>SUM(O174)</f>
        <v>1</v>
      </c>
      <c r="Q174">
        <v>0</v>
      </c>
      <c r="R174">
        <v>0</v>
      </c>
      <c r="S174">
        <v>0</v>
      </c>
      <c r="T174" s="23">
        <f>SUM(Q174:S174)</f>
        <v>0</v>
      </c>
      <c r="U174">
        <v>1</v>
      </c>
      <c r="V174">
        <v>1</v>
      </c>
      <c r="W174">
        <v>0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0</v>
      </c>
      <c r="AE174" s="23">
        <f>SUM(U174:AD174)</f>
        <v>8</v>
      </c>
      <c r="AF174" s="24">
        <f>AE174+T174+P174+N174+K174</f>
        <v>14</v>
      </c>
      <c r="AG174" s="69">
        <f>AF174/22</f>
        <v>0.63636363636363635</v>
      </c>
    </row>
    <row r="175" spans="1:33" x14ac:dyDescent="0.25">
      <c r="A175">
        <v>170</v>
      </c>
      <c r="B175" t="s">
        <v>337</v>
      </c>
      <c r="C175" t="s">
        <v>1340</v>
      </c>
      <c r="D175" t="s">
        <v>1341</v>
      </c>
      <c r="E175">
        <v>0</v>
      </c>
      <c r="F175">
        <v>0</v>
      </c>
      <c r="G175">
        <v>1</v>
      </c>
      <c r="H175">
        <v>0</v>
      </c>
      <c r="I175">
        <v>1</v>
      </c>
      <c r="J175">
        <v>1</v>
      </c>
      <c r="K175" s="23">
        <f>SUM(E175:J175)</f>
        <v>3</v>
      </c>
      <c r="L175">
        <v>1</v>
      </c>
      <c r="M175">
        <v>1</v>
      </c>
      <c r="N175" s="23">
        <f>SUM(L175:M175)</f>
        <v>2</v>
      </c>
      <c r="O175">
        <v>1</v>
      </c>
      <c r="P175" s="23">
        <f>SUM(O175)</f>
        <v>1</v>
      </c>
      <c r="Q175">
        <v>0</v>
      </c>
      <c r="R175">
        <v>0</v>
      </c>
      <c r="S175">
        <v>0</v>
      </c>
      <c r="T175" s="23">
        <f>SUM(Q175:S175)</f>
        <v>0</v>
      </c>
      <c r="U175">
        <v>1</v>
      </c>
      <c r="V175">
        <v>1</v>
      </c>
      <c r="W175">
        <v>0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0</v>
      </c>
      <c r="AD175">
        <v>1</v>
      </c>
      <c r="AE175" s="23">
        <f>SUM(U175:AD175)</f>
        <v>8</v>
      </c>
      <c r="AF175" s="24">
        <f>AE175+T175+P175+N175+K175</f>
        <v>14</v>
      </c>
      <c r="AG175" s="69">
        <f>AF175/22</f>
        <v>0.63636363636363635</v>
      </c>
    </row>
    <row r="176" spans="1:33" x14ac:dyDescent="0.25">
      <c r="A176">
        <v>171</v>
      </c>
      <c r="B176" t="s">
        <v>372</v>
      </c>
      <c r="C176" t="s">
        <v>1351</v>
      </c>
      <c r="D176" t="s">
        <v>1352</v>
      </c>
      <c r="E176">
        <v>1</v>
      </c>
      <c r="F176">
        <v>0</v>
      </c>
      <c r="G176">
        <v>1</v>
      </c>
      <c r="H176">
        <v>0</v>
      </c>
      <c r="I176">
        <v>1</v>
      </c>
      <c r="J176">
        <v>1</v>
      </c>
      <c r="K176" s="23">
        <f>SUM(E176:J176)</f>
        <v>4</v>
      </c>
      <c r="L176">
        <v>1</v>
      </c>
      <c r="M176">
        <v>1</v>
      </c>
      <c r="N176" s="23">
        <f>SUM(L176:M176)</f>
        <v>2</v>
      </c>
      <c r="O176">
        <v>1</v>
      </c>
      <c r="P176" s="23">
        <f>SUM(O176)</f>
        <v>1</v>
      </c>
      <c r="Q176">
        <v>1</v>
      </c>
      <c r="R176">
        <v>1</v>
      </c>
      <c r="S176">
        <v>0</v>
      </c>
      <c r="T176" s="23">
        <f>SUM(Q176:S176)</f>
        <v>2</v>
      </c>
      <c r="U176">
        <v>1</v>
      </c>
      <c r="V176">
        <v>1</v>
      </c>
      <c r="W176">
        <v>0</v>
      </c>
      <c r="X176">
        <v>1</v>
      </c>
      <c r="Y176">
        <v>0</v>
      </c>
      <c r="Z176">
        <v>1</v>
      </c>
      <c r="AA176">
        <v>0</v>
      </c>
      <c r="AB176">
        <v>1</v>
      </c>
      <c r="AC176">
        <v>0</v>
      </c>
      <c r="AD176">
        <v>0</v>
      </c>
      <c r="AE176" s="23">
        <f>SUM(U176:AD176)</f>
        <v>5</v>
      </c>
      <c r="AF176" s="24">
        <f>AE176+T176+P176+N176+K176</f>
        <v>14</v>
      </c>
      <c r="AG176" s="69">
        <f>AF176/22</f>
        <v>0.63636363636363635</v>
      </c>
    </row>
    <row r="177" spans="1:33" x14ac:dyDescent="0.25">
      <c r="A177">
        <v>172</v>
      </c>
      <c r="B177" t="s">
        <v>404</v>
      </c>
      <c r="C177" t="s">
        <v>1371</v>
      </c>
      <c r="D177" t="s">
        <v>1372</v>
      </c>
      <c r="E177">
        <v>0</v>
      </c>
      <c r="F177">
        <v>1</v>
      </c>
      <c r="G177">
        <v>1</v>
      </c>
      <c r="H177">
        <v>0</v>
      </c>
      <c r="I177">
        <v>0</v>
      </c>
      <c r="J177">
        <v>0</v>
      </c>
      <c r="K177" s="23">
        <f>SUM(E177:J177)</f>
        <v>2</v>
      </c>
      <c r="L177">
        <v>1</v>
      </c>
      <c r="M177">
        <v>1</v>
      </c>
      <c r="N177" s="23">
        <f>SUM(L177:M177)</f>
        <v>2</v>
      </c>
      <c r="O177">
        <v>1</v>
      </c>
      <c r="P177" s="23">
        <f>SUM(O177)</f>
        <v>1</v>
      </c>
      <c r="Q177">
        <v>1</v>
      </c>
      <c r="R177">
        <v>0</v>
      </c>
      <c r="S177">
        <v>1</v>
      </c>
      <c r="T177" s="23">
        <f>SUM(Q177:S177)</f>
        <v>2</v>
      </c>
      <c r="U177">
        <v>1</v>
      </c>
      <c r="V177">
        <v>1</v>
      </c>
      <c r="W177">
        <v>1</v>
      </c>
      <c r="X177">
        <v>1</v>
      </c>
      <c r="Y177">
        <v>0</v>
      </c>
      <c r="Z177">
        <v>1</v>
      </c>
      <c r="AA177">
        <v>0</v>
      </c>
      <c r="AB177">
        <v>1</v>
      </c>
      <c r="AC177">
        <v>1</v>
      </c>
      <c r="AD177">
        <v>0</v>
      </c>
      <c r="AE177" s="23">
        <f>SUM(U177:AD177)</f>
        <v>7</v>
      </c>
      <c r="AF177" s="24">
        <f>AE177+T177+P177+N177+K177</f>
        <v>14</v>
      </c>
      <c r="AG177" s="69">
        <f>AF177/22</f>
        <v>0.63636363636363635</v>
      </c>
    </row>
    <row r="178" spans="1:33" x14ac:dyDescent="0.25">
      <c r="A178">
        <v>173</v>
      </c>
      <c r="B178" t="s">
        <v>404</v>
      </c>
      <c r="C178" t="s">
        <v>1375</v>
      </c>
      <c r="D178" t="s">
        <v>1376</v>
      </c>
      <c r="F178">
        <v>0</v>
      </c>
      <c r="G178">
        <v>0</v>
      </c>
      <c r="H178">
        <v>0</v>
      </c>
      <c r="I178">
        <v>0</v>
      </c>
      <c r="J178">
        <v>0</v>
      </c>
      <c r="K178" s="23">
        <f>SUM(E178:J178)</f>
        <v>0</v>
      </c>
      <c r="L178">
        <v>1</v>
      </c>
      <c r="M178">
        <v>1</v>
      </c>
      <c r="N178" s="23">
        <f>SUM(L178:M178)</f>
        <v>2</v>
      </c>
      <c r="O178">
        <v>1</v>
      </c>
      <c r="P178" s="23">
        <f>SUM(O178)</f>
        <v>1</v>
      </c>
      <c r="Q178">
        <v>1</v>
      </c>
      <c r="R178">
        <v>1</v>
      </c>
      <c r="S178">
        <v>1</v>
      </c>
      <c r="T178" s="23">
        <f>SUM(Q178:S178)</f>
        <v>3</v>
      </c>
      <c r="U178">
        <v>1</v>
      </c>
      <c r="V178">
        <v>1</v>
      </c>
      <c r="W178">
        <v>0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0</v>
      </c>
      <c r="AE178" s="23">
        <f>SUM(U178:AD178)</f>
        <v>8</v>
      </c>
      <c r="AF178" s="24">
        <f>AE178+T178+P178+N178+K178</f>
        <v>14</v>
      </c>
      <c r="AG178" s="69">
        <f>AF178/22</f>
        <v>0.63636363636363635</v>
      </c>
    </row>
    <row r="179" spans="1:33" x14ac:dyDescent="0.25">
      <c r="A179">
        <v>174</v>
      </c>
      <c r="B179" t="s">
        <v>428</v>
      </c>
      <c r="C179" t="s">
        <v>1383</v>
      </c>
      <c r="D179" t="s">
        <v>1384</v>
      </c>
      <c r="E179">
        <v>0</v>
      </c>
      <c r="F179">
        <v>1</v>
      </c>
      <c r="G179">
        <v>1</v>
      </c>
      <c r="H179">
        <v>0</v>
      </c>
      <c r="I179">
        <v>1</v>
      </c>
      <c r="J179">
        <v>1</v>
      </c>
      <c r="K179" s="23">
        <f>SUM(E179:J179)</f>
        <v>4</v>
      </c>
      <c r="L179">
        <v>1</v>
      </c>
      <c r="M179">
        <v>1</v>
      </c>
      <c r="N179" s="23">
        <f>SUM(L179:M179)</f>
        <v>2</v>
      </c>
      <c r="O179">
        <v>1</v>
      </c>
      <c r="P179" s="23">
        <f>SUM(O179)</f>
        <v>1</v>
      </c>
      <c r="Q179">
        <v>0</v>
      </c>
      <c r="R179">
        <v>0</v>
      </c>
      <c r="S179">
        <v>0</v>
      </c>
      <c r="T179" s="23">
        <f>SUM(Q179:S179)</f>
        <v>0</v>
      </c>
      <c r="U179">
        <v>1</v>
      </c>
      <c r="V179">
        <v>1</v>
      </c>
      <c r="W179">
        <v>0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0</v>
      </c>
      <c r="AD179">
        <v>0</v>
      </c>
      <c r="AE179" s="23">
        <f>SUM(U179:AD179)</f>
        <v>7</v>
      </c>
      <c r="AF179" s="24">
        <f>AE179+T179+P179+N179+K179</f>
        <v>14</v>
      </c>
      <c r="AG179" s="69">
        <f>AF179/22</f>
        <v>0.63636363636363635</v>
      </c>
    </row>
    <row r="180" spans="1:33" x14ac:dyDescent="0.25">
      <c r="A180">
        <v>175</v>
      </c>
      <c r="B180" t="s">
        <v>462</v>
      </c>
      <c r="C180" t="s">
        <v>1412</v>
      </c>
      <c r="D180" t="s">
        <v>1413</v>
      </c>
      <c r="E180">
        <v>0</v>
      </c>
      <c r="F180">
        <v>1</v>
      </c>
      <c r="G180">
        <v>1</v>
      </c>
      <c r="H180">
        <v>0</v>
      </c>
      <c r="I180">
        <v>1</v>
      </c>
      <c r="J180">
        <v>0</v>
      </c>
      <c r="K180" s="23">
        <f>SUM(E180:J180)</f>
        <v>3</v>
      </c>
      <c r="L180">
        <v>1</v>
      </c>
      <c r="M180">
        <v>1</v>
      </c>
      <c r="N180" s="23">
        <f>SUM(L180:M180)</f>
        <v>2</v>
      </c>
      <c r="O180">
        <v>1</v>
      </c>
      <c r="P180" s="23">
        <f>SUM(O180)</f>
        <v>1</v>
      </c>
      <c r="Q180">
        <v>1</v>
      </c>
      <c r="R180">
        <v>1</v>
      </c>
      <c r="S180">
        <v>0</v>
      </c>
      <c r="T180" s="23">
        <f>SUM(Q180:S180)</f>
        <v>2</v>
      </c>
      <c r="U180">
        <v>1</v>
      </c>
      <c r="V180">
        <v>1</v>
      </c>
      <c r="W180">
        <v>0</v>
      </c>
      <c r="X180">
        <v>1</v>
      </c>
      <c r="Y180">
        <v>0</v>
      </c>
      <c r="Z180">
        <v>1</v>
      </c>
      <c r="AA180">
        <v>0</v>
      </c>
      <c r="AB180">
        <v>1</v>
      </c>
      <c r="AC180">
        <v>1</v>
      </c>
      <c r="AD180">
        <v>0</v>
      </c>
      <c r="AE180" s="23">
        <f>SUM(U180:AD180)</f>
        <v>6</v>
      </c>
      <c r="AF180" s="24">
        <f>AE180+T180+P180+N180+K180</f>
        <v>14</v>
      </c>
      <c r="AG180" s="69">
        <f>AF180/22</f>
        <v>0.63636363636363635</v>
      </c>
    </row>
    <row r="181" spans="1:33" x14ac:dyDescent="0.25">
      <c r="A181">
        <v>176</v>
      </c>
      <c r="B181" t="s">
        <v>504</v>
      </c>
      <c r="C181" t="s">
        <v>1429</v>
      </c>
      <c r="D181" t="s">
        <v>1430</v>
      </c>
      <c r="E181">
        <v>0</v>
      </c>
      <c r="F181">
        <v>1</v>
      </c>
      <c r="G181">
        <v>0</v>
      </c>
      <c r="H181">
        <v>0</v>
      </c>
      <c r="I181">
        <v>0</v>
      </c>
      <c r="J181">
        <v>0</v>
      </c>
      <c r="K181" s="23">
        <f>SUM(E181:J181)</f>
        <v>1</v>
      </c>
      <c r="L181">
        <v>1</v>
      </c>
      <c r="M181">
        <v>1</v>
      </c>
      <c r="N181" s="23">
        <f>SUM(L181:M181)</f>
        <v>2</v>
      </c>
      <c r="O181">
        <v>1</v>
      </c>
      <c r="P181" s="23">
        <f>SUM(O181)</f>
        <v>1</v>
      </c>
      <c r="Q181">
        <v>1</v>
      </c>
      <c r="R181">
        <v>1</v>
      </c>
      <c r="S181">
        <v>0</v>
      </c>
      <c r="T181" s="23">
        <f>SUM(Q181:S181)</f>
        <v>2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0</v>
      </c>
      <c r="AB181">
        <v>1</v>
      </c>
      <c r="AC181">
        <v>1</v>
      </c>
      <c r="AD181">
        <v>0</v>
      </c>
      <c r="AE181" s="23">
        <f>SUM(U181:AD181)</f>
        <v>8</v>
      </c>
      <c r="AF181" s="24">
        <f>AE181+T181+P181+N181+K181</f>
        <v>14</v>
      </c>
      <c r="AG181" s="69">
        <f>AF181/22</f>
        <v>0.63636363636363635</v>
      </c>
    </row>
    <row r="182" spans="1:33" x14ac:dyDescent="0.25">
      <c r="A182">
        <v>177</v>
      </c>
      <c r="B182" t="s">
        <v>540</v>
      </c>
      <c r="C182" t="s">
        <v>1468</v>
      </c>
      <c r="D182" t="s">
        <v>1469</v>
      </c>
      <c r="E182">
        <v>0</v>
      </c>
      <c r="F182">
        <v>1</v>
      </c>
      <c r="G182">
        <v>1</v>
      </c>
      <c r="H182">
        <v>0</v>
      </c>
      <c r="I182">
        <v>1</v>
      </c>
      <c r="J182">
        <v>0</v>
      </c>
      <c r="K182" s="23">
        <f>SUM(E182:J182)</f>
        <v>3</v>
      </c>
      <c r="L182">
        <v>1</v>
      </c>
      <c r="M182">
        <v>1</v>
      </c>
      <c r="N182" s="23">
        <f>SUM(L182:M182)</f>
        <v>2</v>
      </c>
      <c r="O182">
        <v>1</v>
      </c>
      <c r="P182" s="23">
        <f>SUM(O182)</f>
        <v>1</v>
      </c>
      <c r="Q182">
        <v>0</v>
      </c>
      <c r="R182">
        <v>0</v>
      </c>
      <c r="S182">
        <v>0</v>
      </c>
      <c r="T182" s="23">
        <f>SUM(Q182:S182)</f>
        <v>0</v>
      </c>
      <c r="U182">
        <v>1</v>
      </c>
      <c r="V182">
        <v>1</v>
      </c>
      <c r="W182">
        <v>0</v>
      </c>
      <c r="X182">
        <v>1</v>
      </c>
      <c r="Y182">
        <v>0</v>
      </c>
      <c r="Z182">
        <v>0</v>
      </c>
      <c r="AA182">
        <v>2</v>
      </c>
      <c r="AB182">
        <v>1</v>
      </c>
      <c r="AC182">
        <v>1</v>
      </c>
      <c r="AD182">
        <v>1</v>
      </c>
      <c r="AE182" s="23">
        <f>SUM(U182:AD182)</f>
        <v>8</v>
      </c>
      <c r="AF182" s="24">
        <f>AE182+T182+P182+N182+K182</f>
        <v>14</v>
      </c>
      <c r="AG182" s="69">
        <f>AF182/22</f>
        <v>0.63636363636363635</v>
      </c>
    </row>
    <row r="183" spans="1:33" x14ac:dyDescent="0.25">
      <c r="A183">
        <v>178</v>
      </c>
      <c r="B183" t="s">
        <v>540</v>
      </c>
      <c r="C183" t="s">
        <v>1481</v>
      </c>
      <c r="D183" t="s">
        <v>1482</v>
      </c>
      <c r="E183">
        <v>0</v>
      </c>
      <c r="F183">
        <v>1</v>
      </c>
      <c r="G183">
        <v>0</v>
      </c>
      <c r="H183">
        <v>0</v>
      </c>
      <c r="I183">
        <v>1</v>
      </c>
      <c r="J183">
        <v>0</v>
      </c>
      <c r="K183" s="23">
        <f>SUM(E183:J183)</f>
        <v>2</v>
      </c>
      <c r="L183">
        <v>1</v>
      </c>
      <c r="M183">
        <v>1</v>
      </c>
      <c r="N183" s="23">
        <f>SUM(L183:M183)</f>
        <v>2</v>
      </c>
      <c r="O183">
        <v>1</v>
      </c>
      <c r="P183" s="23">
        <f>SUM(O183)</f>
        <v>1</v>
      </c>
      <c r="Q183">
        <v>1</v>
      </c>
      <c r="R183">
        <v>1</v>
      </c>
      <c r="S183">
        <v>1</v>
      </c>
      <c r="T183" s="23">
        <f>SUM(Q183:S183)</f>
        <v>3</v>
      </c>
      <c r="U183">
        <v>1</v>
      </c>
      <c r="V183">
        <v>1</v>
      </c>
      <c r="W183">
        <v>0</v>
      </c>
      <c r="X183">
        <v>1</v>
      </c>
      <c r="Y183">
        <v>0</v>
      </c>
      <c r="Z183">
        <v>1</v>
      </c>
      <c r="AA183">
        <v>0</v>
      </c>
      <c r="AB183">
        <v>1</v>
      </c>
      <c r="AC183">
        <v>0</v>
      </c>
      <c r="AD183">
        <v>1</v>
      </c>
      <c r="AE183" s="23">
        <f>SUM(U183:AD183)</f>
        <v>6</v>
      </c>
      <c r="AF183" s="24">
        <f>AE183+T183+P183+N183+K183</f>
        <v>14</v>
      </c>
      <c r="AG183" s="69">
        <f>AF183/22</f>
        <v>0.63636363636363635</v>
      </c>
    </row>
    <row r="184" spans="1:33" x14ac:dyDescent="0.25">
      <c r="A184">
        <v>179</v>
      </c>
      <c r="B184" t="s">
        <v>540</v>
      </c>
      <c r="C184" t="s">
        <v>1483</v>
      </c>
      <c r="D184" t="s">
        <v>1484</v>
      </c>
      <c r="E184">
        <v>0</v>
      </c>
      <c r="F184">
        <v>1</v>
      </c>
      <c r="G184">
        <v>1</v>
      </c>
      <c r="H184">
        <v>0</v>
      </c>
      <c r="I184">
        <v>1</v>
      </c>
      <c r="J184">
        <v>0</v>
      </c>
      <c r="K184" s="23">
        <f>SUM(E184:J184)</f>
        <v>3</v>
      </c>
      <c r="L184">
        <v>1</v>
      </c>
      <c r="M184">
        <v>1</v>
      </c>
      <c r="N184" s="23">
        <f>SUM(L184:M184)</f>
        <v>2</v>
      </c>
      <c r="O184">
        <v>1</v>
      </c>
      <c r="P184" s="23">
        <f>SUM(O184)</f>
        <v>1</v>
      </c>
      <c r="Q184">
        <v>1</v>
      </c>
      <c r="R184">
        <v>0</v>
      </c>
      <c r="S184">
        <v>0</v>
      </c>
      <c r="T184" s="23">
        <f>SUM(Q184:S184)</f>
        <v>1</v>
      </c>
      <c r="U184">
        <v>1</v>
      </c>
      <c r="V184">
        <v>1</v>
      </c>
      <c r="W184">
        <v>0</v>
      </c>
      <c r="X184">
        <v>1</v>
      </c>
      <c r="Y184">
        <v>1</v>
      </c>
      <c r="Z184">
        <v>1</v>
      </c>
      <c r="AA184">
        <v>0</v>
      </c>
      <c r="AB184">
        <v>1</v>
      </c>
      <c r="AC184">
        <v>0</v>
      </c>
      <c r="AD184">
        <v>1</v>
      </c>
      <c r="AE184" s="23">
        <f>SUM(U184:AD184)</f>
        <v>7</v>
      </c>
      <c r="AF184" s="24">
        <f>AE184+T184+P184+N184+K184</f>
        <v>14</v>
      </c>
      <c r="AG184" s="69">
        <f>AF184/22</f>
        <v>0.63636363636363635</v>
      </c>
    </row>
    <row r="185" spans="1:33" x14ac:dyDescent="0.25">
      <c r="A185">
        <v>180</v>
      </c>
      <c r="B185" t="s">
        <v>1492</v>
      </c>
      <c r="C185" t="s">
        <v>1493</v>
      </c>
      <c r="E185">
        <v>0</v>
      </c>
      <c r="F185">
        <v>0</v>
      </c>
      <c r="G185">
        <v>1</v>
      </c>
      <c r="H185">
        <v>0</v>
      </c>
      <c r="I185">
        <v>1</v>
      </c>
      <c r="J185">
        <v>0</v>
      </c>
      <c r="K185" s="23">
        <f>SUM(E185:J185)</f>
        <v>2</v>
      </c>
      <c r="L185">
        <v>1</v>
      </c>
      <c r="M185">
        <v>1</v>
      </c>
      <c r="N185" s="23">
        <f>SUM(L185:M185)</f>
        <v>2</v>
      </c>
      <c r="O185">
        <v>1</v>
      </c>
      <c r="P185" s="23">
        <f>SUM(O185)</f>
        <v>1</v>
      </c>
      <c r="Q185">
        <v>1</v>
      </c>
      <c r="R185">
        <v>0</v>
      </c>
      <c r="S185">
        <v>0</v>
      </c>
      <c r="T185" s="23">
        <f>SUM(Q185:S185)</f>
        <v>1</v>
      </c>
      <c r="U185">
        <v>1</v>
      </c>
      <c r="V185">
        <v>1</v>
      </c>
      <c r="W185">
        <v>0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0</v>
      </c>
      <c r="AE185" s="23">
        <f>SUM(U185:AD185)</f>
        <v>8</v>
      </c>
      <c r="AF185" s="24">
        <f>AE185+T185+P185+N185+K185</f>
        <v>14</v>
      </c>
      <c r="AG185" s="69">
        <f>AF185/22</f>
        <v>0.63636363636363635</v>
      </c>
    </row>
    <row r="186" spans="1:33" x14ac:dyDescent="0.25">
      <c r="A186">
        <v>181</v>
      </c>
      <c r="B186" t="s">
        <v>1492</v>
      </c>
      <c r="C186" t="s">
        <v>1498</v>
      </c>
      <c r="D186" t="s">
        <v>1499</v>
      </c>
      <c r="E186">
        <v>0</v>
      </c>
      <c r="F186">
        <v>1</v>
      </c>
      <c r="G186">
        <v>1</v>
      </c>
      <c r="H186">
        <v>0</v>
      </c>
      <c r="I186">
        <v>1</v>
      </c>
      <c r="J186">
        <v>0</v>
      </c>
      <c r="K186" s="23">
        <f>SUM(E186:J186)</f>
        <v>3</v>
      </c>
      <c r="L186">
        <v>1</v>
      </c>
      <c r="M186">
        <v>1</v>
      </c>
      <c r="N186" s="23">
        <f>SUM(L186:M186)</f>
        <v>2</v>
      </c>
      <c r="O186">
        <v>1</v>
      </c>
      <c r="P186" s="23">
        <f>SUM(O186)</f>
        <v>1</v>
      </c>
      <c r="Q186">
        <v>0</v>
      </c>
      <c r="R186">
        <v>0</v>
      </c>
      <c r="S186">
        <v>0</v>
      </c>
      <c r="T186" s="23">
        <f>SUM(Q186:S186)</f>
        <v>0</v>
      </c>
      <c r="U186">
        <v>1</v>
      </c>
      <c r="V186">
        <v>1</v>
      </c>
      <c r="W186">
        <v>0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0</v>
      </c>
      <c r="AD186">
        <v>1</v>
      </c>
      <c r="AE186" s="23">
        <f>SUM(U186:AD186)</f>
        <v>8</v>
      </c>
      <c r="AF186" s="24">
        <f>AE186+T186+P186+N186+K186</f>
        <v>14</v>
      </c>
      <c r="AG186" s="69">
        <f>AF186/22</f>
        <v>0.63636363636363635</v>
      </c>
    </row>
    <row r="187" spans="1:33" x14ac:dyDescent="0.25">
      <c r="A187">
        <v>182</v>
      </c>
      <c r="B187" t="s">
        <v>585</v>
      </c>
      <c r="C187" t="s">
        <v>1500</v>
      </c>
      <c r="D187" t="s">
        <v>1501</v>
      </c>
      <c r="E187">
        <v>0</v>
      </c>
      <c r="F187">
        <v>1</v>
      </c>
      <c r="G187">
        <v>0</v>
      </c>
      <c r="H187">
        <v>0</v>
      </c>
      <c r="I187">
        <v>0</v>
      </c>
      <c r="J187">
        <v>0</v>
      </c>
      <c r="K187" s="23">
        <f>SUM(E187:J187)</f>
        <v>1</v>
      </c>
      <c r="L187">
        <v>1</v>
      </c>
      <c r="M187">
        <v>1</v>
      </c>
      <c r="N187" s="23">
        <f>SUM(L187:M187)</f>
        <v>2</v>
      </c>
      <c r="O187">
        <v>1</v>
      </c>
      <c r="P187" s="23">
        <f>SUM(O187)</f>
        <v>1</v>
      </c>
      <c r="Q187">
        <v>1</v>
      </c>
      <c r="R187">
        <v>0</v>
      </c>
      <c r="S187">
        <v>0</v>
      </c>
      <c r="T187" s="23">
        <f>SUM(Q187:S187)</f>
        <v>1</v>
      </c>
      <c r="U187">
        <v>1</v>
      </c>
      <c r="V187">
        <v>1</v>
      </c>
      <c r="W187">
        <v>1</v>
      </c>
      <c r="X187">
        <v>1</v>
      </c>
      <c r="Y187">
        <v>0</v>
      </c>
      <c r="Z187">
        <v>1</v>
      </c>
      <c r="AA187">
        <v>1</v>
      </c>
      <c r="AB187">
        <v>1</v>
      </c>
      <c r="AC187">
        <v>1</v>
      </c>
      <c r="AD187">
        <v>1</v>
      </c>
      <c r="AE187" s="23">
        <f>SUM(U187:AD187)</f>
        <v>9</v>
      </c>
      <c r="AF187" s="24">
        <f>AE187+T187+P187+N187+K187</f>
        <v>14</v>
      </c>
      <c r="AG187" s="69">
        <f>AF187/22</f>
        <v>0.63636363636363635</v>
      </c>
    </row>
    <row r="188" spans="1:33" x14ac:dyDescent="0.25">
      <c r="A188">
        <v>183</v>
      </c>
      <c r="B188" t="s">
        <v>585</v>
      </c>
      <c r="C188" t="s">
        <v>1502</v>
      </c>
      <c r="D188" t="s">
        <v>1503</v>
      </c>
      <c r="E188">
        <v>0</v>
      </c>
      <c r="F188">
        <v>1</v>
      </c>
      <c r="G188">
        <v>1</v>
      </c>
      <c r="H188">
        <v>0</v>
      </c>
      <c r="I188">
        <v>1</v>
      </c>
      <c r="J188">
        <v>1</v>
      </c>
      <c r="K188" s="23">
        <f>SUM(E188:J188)</f>
        <v>4</v>
      </c>
      <c r="L188">
        <v>1</v>
      </c>
      <c r="M188">
        <v>1</v>
      </c>
      <c r="N188" s="23">
        <f>SUM(L188:M188)</f>
        <v>2</v>
      </c>
      <c r="O188">
        <v>1</v>
      </c>
      <c r="P188" s="23">
        <f>SUM(O188)</f>
        <v>1</v>
      </c>
      <c r="Q188">
        <v>0</v>
      </c>
      <c r="R188">
        <v>1</v>
      </c>
      <c r="S188">
        <v>1</v>
      </c>
      <c r="T188" s="23">
        <f>SUM(Q188:S188)</f>
        <v>2</v>
      </c>
      <c r="U188">
        <v>1</v>
      </c>
      <c r="V188">
        <v>1</v>
      </c>
      <c r="W188">
        <v>0</v>
      </c>
      <c r="X188">
        <v>1</v>
      </c>
      <c r="Y188">
        <v>1</v>
      </c>
      <c r="Z188">
        <v>1</v>
      </c>
      <c r="AA188">
        <v>0</v>
      </c>
      <c r="AB188">
        <v>0</v>
      </c>
      <c r="AC188">
        <v>0</v>
      </c>
      <c r="AD188">
        <v>0</v>
      </c>
      <c r="AE188" s="23">
        <f>SUM(U188:AD188)</f>
        <v>5</v>
      </c>
      <c r="AF188" s="24">
        <f>AE188+T188+P188+N188+K188</f>
        <v>14</v>
      </c>
      <c r="AG188" s="69">
        <f>AF188/22</f>
        <v>0.63636363636363635</v>
      </c>
    </row>
    <row r="189" spans="1:33" x14ac:dyDescent="0.25">
      <c r="A189">
        <v>184</v>
      </c>
      <c r="B189" t="s">
        <v>585</v>
      </c>
      <c r="C189" t="s">
        <v>1504</v>
      </c>
      <c r="D189" t="s">
        <v>1505</v>
      </c>
      <c r="E189">
        <v>0</v>
      </c>
      <c r="F189">
        <v>0</v>
      </c>
      <c r="G189">
        <v>1</v>
      </c>
      <c r="H189">
        <v>0</v>
      </c>
      <c r="I189">
        <v>1</v>
      </c>
      <c r="J189">
        <v>1</v>
      </c>
      <c r="K189" s="23">
        <f>SUM(E189:J189)</f>
        <v>3</v>
      </c>
      <c r="L189">
        <v>1</v>
      </c>
      <c r="M189">
        <v>1</v>
      </c>
      <c r="N189" s="23">
        <f>SUM(L189:M189)</f>
        <v>2</v>
      </c>
      <c r="O189">
        <v>1</v>
      </c>
      <c r="P189" s="23">
        <f>SUM(O189)</f>
        <v>1</v>
      </c>
      <c r="Q189">
        <v>0</v>
      </c>
      <c r="R189">
        <v>0</v>
      </c>
      <c r="S189">
        <v>0</v>
      </c>
      <c r="T189" s="23">
        <f>SUM(Q189:S189)</f>
        <v>0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0</v>
      </c>
      <c r="AD189">
        <v>0</v>
      </c>
      <c r="AE189" s="23">
        <f>SUM(U189:AD189)</f>
        <v>8</v>
      </c>
      <c r="AF189" s="24">
        <f>AE189+T189+P189+N189+K189</f>
        <v>14</v>
      </c>
      <c r="AG189" s="69">
        <f>AF189/22</f>
        <v>0.63636363636363635</v>
      </c>
    </row>
    <row r="190" spans="1:33" x14ac:dyDescent="0.25">
      <c r="A190">
        <v>185</v>
      </c>
      <c r="B190" t="s">
        <v>642</v>
      </c>
      <c r="C190" t="s">
        <v>1525</v>
      </c>
      <c r="D190" t="s">
        <v>1526</v>
      </c>
      <c r="E190">
        <v>0</v>
      </c>
      <c r="F190">
        <v>0</v>
      </c>
      <c r="G190">
        <v>1</v>
      </c>
      <c r="H190">
        <v>1</v>
      </c>
      <c r="I190">
        <v>0</v>
      </c>
      <c r="J190">
        <v>0</v>
      </c>
      <c r="K190" s="23">
        <f>SUM(E190:J190)</f>
        <v>2</v>
      </c>
      <c r="L190">
        <v>1</v>
      </c>
      <c r="M190">
        <v>1</v>
      </c>
      <c r="N190" s="23">
        <f>SUM(L190:M190)</f>
        <v>2</v>
      </c>
      <c r="O190">
        <v>1</v>
      </c>
      <c r="P190" s="23">
        <f>SUM(O190)</f>
        <v>1</v>
      </c>
      <c r="Q190">
        <v>1</v>
      </c>
      <c r="R190">
        <v>1</v>
      </c>
      <c r="S190">
        <v>0</v>
      </c>
      <c r="T190" s="23">
        <f>SUM(Q190:S190)</f>
        <v>2</v>
      </c>
      <c r="U190">
        <v>1</v>
      </c>
      <c r="V190">
        <v>1</v>
      </c>
      <c r="W190">
        <v>0</v>
      </c>
      <c r="X190">
        <v>1</v>
      </c>
      <c r="Y190">
        <v>1</v>
      </c>
      <c r="Z190">
        <v>1</v>
      </c>
      <c r="AA190">
        <v>0</v>
      </c>
      <c r="AB190">
        <v>1</v>
      </c>
      <c r="AC190">
        <v>0</v>
      </c>
      <c r="AD190">
        <v>1</v>
      </c>
      <c r="AE190" s="23">
        <f>SUM(U190:AD190)</f>
        <v>7</v>
      </c>
      <c r="AF190" s="24">
        <f>AE190+T190+P190+N190+K190</f>
        <v>14</v>
      </c>
      <c r="AG190" s="69">
        <f>AF190/22</f>
        <v>0.63636363636363635</v>
      </c>
    </row>
    <row r="191" spans="1:33" x14ac:dyDescent="0.25">
      <c r="A191">
        <v>186</v>
      </c>
      <c r="B191" t="s">
        <v>673</v>
      </c>
      <c r="C191" t="s">
        <v>1541</v>
      </c>
      <c r="D191" t="s">
        <v>1542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 s="23">
        <f>SUM(E191:J191)</f>
        <v>2</v>
      </c>
      <c r="L191">
        <v>1</v>
      </c>
      <c r="M191">
        <v>1</v>
      </c>
      <c r="N191" s="23">
        <f>SUM(L191:M191)</f>
        <v>2</v>
      </c>
      <c r="O191">
        <v>1</v>
      </c>
      <c r="P191" s="23">
        <f>SUM(O191)</f>
        <v>1</v>
      </c>
      <c r="Q191">
        <v>1</v>
      </c>
      <c r="R191">
        <v>0</v>
      </c>
      <c r="S191">
        <v>0</v>
      </c>
      <c r="T191" s="23">
        <f>SUM(Q191:S191)</f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0</v>
      </c>
      <c r="AD191">
        <v>0</v>
      </c>
      <c r="AE191" s="23">
        <f>SUM(U191:AD191)</f>
        <v>8</v>
      </c>
      <c r="AF191" s="24">
        <f>AE191+T191+P191+N191+K191</f>
        <v>14</v>
      </c>
      <c r="AG191" s="69">
        <f>AF191/22</f>
        <v>0.63636363636363635</v>
      </c>
    </row>
    <row r="192" spans="1:33" x14ac:dyDescent="0.25">
      <c r="A192">
        <v>187</v>
      </c>
      <c r="B192" t="s">
        <v>677</v>
      </c>
      <c r="C192" t="s">
        <v>1554</v>
      </c>
      <c r="D192" t="s">
        <v>1555</v>
      </c>
      <c r="E192">
        <v>0</v>
      </c>
      <c r="F192">
        <v>1</v>
      </c>
      <c r="G192">
        <v>1</v>
      </c>
      <c r="H192">
        <v>0</v>
      </c>
      <c r="I192">
        <v>1</v>
      </c>
      <c r="J192">
        <v>0</v>
      </c>
      <c r="K192" s="23">
        <f>SUM(E192:J192)</f>
        <v>3</v>
      </c>
      <c r="L192">
        <v>1</v>
      </c>
      <c r="M192">
        <v>1</v>
      </c>
      <c r="N192" s="23">
        <f>SUM(L192:M192)</f>
        <v>2</v>
      </c>
      <c r="O192">
        <v>1</v>
      </c>
      <c r="P192" s="23">
        <f>SUM(O192)</f>
        <v>1</v>
      </c>
      <c r="Q192">
        <v>1</v>
      </c>
      <c r="R192">
        <v>1</v>
      </c>
      <c r="S192">
        <v>0</v>
      </c>
      <c r="T192" s="23">
        <f>SUM(Q192:S192)</f>
        <v>2</v>
      </c>
      <c r="U192">
        <v>1</v>
      </c>
      <c r="V192">
        <v>1</v>
      </c>
      <c r="W192">
        <v>1</v>
      </c>
      <c r="X192">
        <v>1</v>
      </c>
      <c r="Y192">
        <v>0</v>
      </c>
      <c r="Z192">
        <v>1</v>
      </c>
      <c r="AA192">
        <v>0</v>
      </c>
      <c r="AB192">
        <v>1</v>
      </c>
      <c r="AC192">
        <v>0</v>
      </c>
      <c r="AD192">
        <v>0</v>
      </c>
      <c r="AE192" s="23">
        <f>SUM(U192:AD192)</f>
        <v>6</v>
      </c>
      <c r="AF192" s="24">
        <f>AE192+T192+P192+N192+K192</f>
        <v>14</v>
      </c>
      <c r="AG192" s="69">
        <f>AF192/22</f>
        <v>0.63636363636363635</v>
      </c>
    </row>
    <row r="193" spans="1:33" x14ac:dyDescent="0.25">
      <c r="A193">
        <v>188</v>
      </c>
      <c r="B193" t="s">
        <v>708</v>
      </c>
      <c r="C193" t="s">
        <v>1564</v>
      </c>
      <c r="D193" t="s">
        <v>1565</v>
      </c>
      <c r="E193">
        <v>1</v>
      </c>
      <c r="F193">
        <v>0</v>
      </c>
      <c r="G193">
        <v>1</v>
      </c>
      <c r="H193">
        <v>0</v>
      </c>
      <c r="I193">
        <v>1</v>
      </c>
      <c r="J193">
        <v>1</v>
      </c>
      <c r="K193" s="23">
        <f>SUM(E193:J193)</f>
        <v>4</v>
      </c>
      <c r="L193">
        <v>1</v>
      </c>
      <c r="M193">
        <v>1</v>
      </c>
      <c r="N193" s="23">
        <f>SUM(L193:M193)</f>
        <v>2</v>
      </c>
      <c r="O193">
        <v>1</v>
      </c>
      <c r="P193" s="23">
        <f>SUM(O193)</f>
        <v>1</v>
      </c>
      <c r="Q193">
        <v>0</v>
      </c>
      <c r="R193">
        <v>1</v>
      </c>
      <c r="S193">
        <v>0</v>
      </c>
      <c r="T193" s="23">
        <f>SUM(Q193:S193)</f>
        <v>1</v>
      </c>
      <c r="U193">
        <v>1</v>
      </c>
      <c r="V193">
        <v>1</v>
      </c>
      <c r="W193">
        <v>0</v>
      </c>
      <c r="X193">
        <v>1</v>
      </c>
      <c r="Y193">
        <v>0</v>
      </c>
      <c r="Z193">
        <v>1</v>
      </c>
      <c r="AA193">
        <v>1</v>
      </c>
      <c r="AB193">
        <v>1</v>
      </c>
      <c r="AC193">
        <v>0</v>
      </c>
      <c r="AD193">
        <v>0</v>
      </c>
      <c r="AE193" s="23">
        <f>SUM(U193:AD193)</f>
        <v>6</v>
      </c>
      <c r="AF193" s="24">
        <f>AE193+T193+P193+N193+K193</f>
        <v>14</v>
      </c>
      <c r="AG193" s="69">
        <f>AF193/22</f>
        <v>0.63636363636363635</v>
      </c>
    </row>
    <row r="194" spans="1:33" x14ac:dyDescent="0.25">
      <c r="A194">
        <v>189</v>
      </c>
      <c r="B194" t="s">
        <v>761</v>
      </c>
      <c r="C194" t="s">
        <v>1601</v>
      </c>
      <c r="D194" t="s">
        <v>1602</v>
      </c>
      <c r="E194">
        <v>0</v>
      </c>
      <c r="F194">
        <v>0</v>
      </c>
      <c r="G194">
        <v>0</v>
      </c>
      <c r="H194">
        <v>0</v>
      </c>
      <c r="I194">
        <v>1</v>
      </c>
      <c r="J194">
        <v>1</v>
      </c>
      <c r="K194" s="23">
        <f>SUM(E194:J194)</f>
        <v>2</v>
      </c>
      <c r="L194">
        <v>1</v>
      </c>
      <c r="M194">
        <v>1</v>
      </c>
      <c r="N194" s="23">
        <f>SUM(L194:M194)</f>
        <v>2</v>
      </c>
      <c r="O194">
        <v>1</v>
      </c>
      <c r="P194" s="23">
        <f>SUM(O194)</f>
        <v>1</v>
      </c>
      <c r="Q194">
        <v>1</v>
      </c>
      <c r="R194">
        <v>0</v>
      </c>
      <c r="S194">
        <v>0</v>
      </c>
      <c r="T194" s="23">
        <f>SUM(Q194:S194)</f>
        <v>1</v>
      </c>
      <c r="U194">
        <v>1</v>
      </c>
      <c r="V194">
        <v>1</v>
      </c>
      <c r="W194">
        <v>1</v>
      </c>
      <c r="X194">
        <v>1</v>
      </c>
      <c r="Y194">
        <v>0</v>
      </c>
      <c r="Z194">
        <v>1</v>
      </c>
      <c r="AA194">
        <v>1</v>
      </c>
      <c r="AB194">
        <v>1</v>
      </c>
      <c r="AC194">
        <v>1</v>
      </c>
      <c r="AD194">
        <v>0</v>
      </c>
      <c r="AE194" s="23">
        <f>SUM(U194:AD194)</f>
        <v>8</v>
      </c>
      <c r="AF194" s="24">
        <f>AE194+T194+P194+N194+K194</f>
        <v>14</v>
      </c>
      <c r="AG194" s="69">
        <f>AF194/22</f>
        <v>0.63636363636363635</v>
      </c>
    </row>
    <row r="195" spans="1:33" x14ac:dyDescent="0.25">
      <c r="A195">
        <v>190</v>
      </c>
      <c r="B195" t="s">
        <v>804</v>
      </c>
      <c r="C195" t="s">
        <v>1614</v>
      </c>
      <c r="D195" t="s">
        <v>1615</v>
      </c>
      <c r="E195">
        <v>1</v>
      </c>
      <c r="F195">
        <v>0</v>
      </c>
      <c r="G195">
        <v>1</v>
      </c>
      <c r="H195">
        <v>0</v>
      </c>
      <c r="I195">
        <v>1</v>
      </c>
      <c r="J195">
        <v>1</v>
      </c>
      <c r="K195" s="23">
        <f>SUM(E195:J195)</f>
        <v>4</v>
      </c>
      <c r="L195">
        <v>1</v>
      </c>
      <c r="M195">
        <v>1</v>
      </c>
      <c r="N195" s="23">
        <f>SUM(L195:M195)</f>
        <v>2</v>
      </c>
      <c r="O195">
        <v>1</v>
      </c>
      <c r="P195" s="23">
        <f>SUM(O195)</f>
        <v>1</v>
      </c>
      <c r="Q195">
        <v>1</v>
      </c>
      <c r="R195">
        <v>0</v>
      </c>
      <c r="S195">
        <v>0</v>
      </c>
      <c r="T195" s="23">
        <f>SUM(Q195:S195)</f>
        <v>1</v>
      </c>
      <c r="U195">
        <v>1</v>
      </c>
      <c r="V195">
        <v>1</v>
      </c>
      <c r="W195">
        <v>1</v>
      </c>
      <c r="X195">
        <v>1</v>
      </c>
      <c r="Y195">
        <v>0</v>
      </c>
      <c r="Z195">
        <v>1</v>
      </c>
      <c r="AA195">
        <v>0</v>
      </c>
      <c r="AB195">
        <v>0</v>
      </c>
      <c r="AC195">
        <v>1</v>
      </c>
      <c r="AD195">
        <v>0</v>
      </c>
      <c r="AE195" s="23">
        <f>SUM(U195:AD195)</f>
        <v>6</v>
      </c>
      <c r="AF195" s="24">
        <f>AE195+T195+P195+N195+K195</f>
        <v>14</v>
      </c>
      <c r="AG195" s="69">
        <f>AF195/22</f>
        <v>0.63636363636363635</v>
      </c>
    </row>
    <row r="196" spans="1:33" x14ac:dyDescent="0.25">
      <c r="A196">
        <v>191</v>
      </c>
      <c r="B196" t="s">
        <v>1141</v>
      </c>
      <c r="C196" t="s">
        <v>1620</v>
      </c>
      <c r="D196" t="s">
        <v>1621</v>
      </c>
      <c r="E196">
        <v>0</v>
      </c>
      <c r="F196">
        <v>0</v>
      </c>
      <c r="G196">
        <v>1</v>
      </c>
      <c r="H196">
        <v>0</v>
      </c>
      <c r="I196">
        <v>1</v>
      </c>
      <c r="J196">
        <v>1</v>
      </c>
      <c r="K196" s="23">
        <f>SUM(E196:J196)</f>
        <v>3</v>
      </c>
      <c r="L196">
        <v>1</v>
      </c>
      <c r="M196">
        <v>1</v>
      </c>
      <c r="N196" s="23">
        <f>SUM(L196:M196)</f>
        <v>2</v>
      </c>
      <c r="O196">
        <v>1</v>
      </c>
      <c r="P196" s="23">
        <f>SUM(O196)</f>
        <v>1</v>
      </c>
      <c r="Q196">
        <v>1</v>
      </c>
      <c r="R196">
        <v>1</v>
      </c>
      <c r="S196">
        <v>0</v>
      </c>
      <c r="T196" s="23">
        <f>SUM(Q196:S196)</f>
        <v>2</v>
      </c>
      <c r="U196">
        <v>1</v>
      </c>
      <c r="V196">
        <v>1</v>
      </c>
      <c r="W196">
        <v>0</v>
      </c>
      <c r="X196">
        <v>1</v>
      </c>
      <c r="Y196">
        <v>0</v>
      </c>
      <c r="Z196">
        <v>1</v>
      </c>
      <c r="AA196">
        <v>0</v>
      </c>
      <c r="AB196">
        <v>1</v>
      </c>
      <c r="AC196">
        <v>1</v>
      </c>
      <c r="AD196">
        <v>0</v>
      </c>
      <c r="AE196" s="23">
        <f>SUM(U196:AD196)</f>
        <v>6</v>
      </c>
      <c r="AF196" s="24">
        <f>AE196+T196+P196+N196+K196</f>
        <v>14</v>
      </c>
      <c r="AG196" s="69">
        <f>AF196/22</f>
        <v>0.63636363636363635</v>
      </c>
    </row>
    <row r="197" spans="1:33" x14ac:dyDescent="0.25">
      <c r="A197">
        <v>192</v>
      </c>
      <c r="B197" t="s">
        <v>831</v>
      </c>
      <c r="C197" t="s">
        <v>1634</v>
      </c>
      <c r="D197" t="s">
        <v>1635</v>
      </c>
      <c r="E197">
        <v>1</v>
      </c>
      <c r="F197">
        <v>0</v>
      </c>
      <c r="G197">
        <v>1</v>
      </c>
      <c r="H197">
        <v>0</v>
      </c>
      <c r="I197">
        <v>1</v>
      </c>
      <c r="J197">
        <v>0</v>
      </c>
      <c r="K197" s="23">
        <f>SUM(E197:J197)</f>
        <v>3</v>
      </c>
      <c r="L197">
        <v>1</v>
      </c>
      <c r="M197">
        <v>1</v>
      </c>
      <c r="N197" s="23">
        <f>SUM(L197:M197)</f>
        <v>2</v>
      </c>
      <c r="O197">
        <v>1</v>
      </c>
      <c r="P197" s="23">
        <f>SUM(O197)</f>
        <v>1</v>
      </c>
      <c r="Q197">
        <v>1</v>
      </c>
      <c r="R197">
        <v>0</v>
      </c>
      <c r="S197">
        <v>0</v>
      </c>
      <c r="T197" s="23">
        <f>SUM(Q197:S197)</f>
        <v>1</v>
      </c>
      <c r="U197">
        <v>1</v>
      </c>
      <c r="V197">
        <v>1</v>
      </c>
      <c r="W197">
        <v>0</v>
      </c>
      <c r="X197">
        <v>1</v>
      </c>
      <c r="Y197">
        <v>0</v>
      </c>
      <c r="Z197">
        <v>1</v>
      </c>
      <c r="AA197">
        <v>1</v>
      </c>
      <c r="AB197">
        <v>1</v>
      </c>
      <c r="AC197">
        <v>1</v>
      </c>
      <c r="AD197">
        <v>0</v>
      </c>
      <c r="AE197" s="23">
        <f>SUM(U197:AD197)</f>
        <v>7</v>
      </c>
      <c r="AF197" s="24">
        <f>AE197+T197+P197+N197+K197</f>
        <v>14</v>
      </c>
      <c r="AG197" s="69">
        <f>AF197/22</f>
        <v>0.63636363636363635</v>
      </c>
    </row>
    <row r="198" spans="1:33" x14ac:dyDescent="0.25">
      <c r="A198">
        <v>193</v>
      </c>
      <c r="B198" t="s">
        <v>859</v>
      </c>
      <c r="C198" t="s">
        <v>1652</v>
      </c>
      <c r="D198" t="s">
        <v>1653</v>
      </c>
      <c r="E198">
        <v>0</v>
      </c>
      <c r="F198">
        <v>1</v>
      </c>
      <c r="G198">
        <v>0</v>
      </c>
      <c r="H198">
        <v>0</v>
      </c>
      <c r="I198">
        <v>1</v>
      </c>
      <c r="J198">
        <v>0</v>
      </c>
      <c r="K198" s="23">
        <f>SUM(E198:J198)</f>
        <v>2</v>
      </c>
      <c r="L198">
        <v>1</v>
      </c>
      <c r="M198">
        <v>1</v>
      </c>
      <c r="N198" s="23">
        <f>SUM(L198:M198)</f>
        <v>2</v>
      </c>
      <c r="O198">
        <v>1</v>
      </c>
      <c r="P198" s="23">
        <f>SUM(O198)</f>
        <v>1</v>
      </c>
      <c r="Q198">
        <v>0</v>
      </c>
      <c r="R198">
        <v>0</v>
      </c>
      <c r="S198">
        <v>0</v>
      </c>
      <c r="T198" s="23">
        <f>SUM(Q198:S198)</f>
        <v>0</v>
      </c>
      <c r="U198">
        <v>1</v>
      </c>
      <c r="V198">
        <v>1</v>
      </c>
      <c r="W198">
        <v>0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 s="23">
        <f>SUM(U198:AD198)</f>
        <v>9</v>
      </c>
      <c r="AF198" s="24">
        <f>AE198+T198+P198+N198+K198</f>
        <v>14</v>
      </c>
      <c r="AG198" s="69">
        <f>AF198/22</f>
        <v>0.63636363636363635</v>
      </c>
    </row>
    <row r="199" spans="1:33" x14ac:dyDescent="0.25">
      <c r="A199">
        <v>194</v>
      </c>
      <c r="B199" t="s">
        <v>866</v>
      </c>
      <c r="C199" t="s">
        <v>1682</v>
      </c>
      <c r="D199" t="s">
        <v>1683</v>
      </c>
      <c r="E199">
        <v>0</v>
      </c>
      <c r="F199">
        <v>1</v>
      </c>
      <c r="G199">
        <v>1</v>
      </c>
      <c r="H199">
        <v>0</v>
      </c>
      <c r="I199">
        <v>1</v>
      </c>
      <c r="J199">
        <v>1</v>
      </c>
      <c r="K199" s="23">
        <f>SUM(E199:J199)</f>
        <v>4</v>
      </c>
      <c r="L199">
        <v>1</v>
      </c>
      <c r="M199">
        <v>1</v>
      </c>
      <c r="N199" s="23">
        <f>SUM(L199:M199)</f>
        <v>2</v>
      </c>
      <c r="O199">
        <v>1</v>
      </c>
      <c r="P199" s="23">
        <f>SUM(O199)</f>
        <v>1</v>
      </c>
      <c r="Q199">
        <v>0</v>
      </c>
      <c r="R199">
        <v>0</v>
      </c>
      <c r="S199">
        <v>0</v>
      </c>
      <c r="T199" s="23">
        <f>SUM(Q199:S199)</f>
        <v>0</v>
      </c>
      <c r="U199">
        <v>1</v>
      </c>
      <c r="V199">
        <v>1</v>
      </c>
      <c r="W199">
        <v>0</v>
      </c>
      <c r="X199">
        <v>1</v>
      </c>
      <c r="Y199">
        <v>0</v>
      </c>
      <c r="Z199">
        <v>1</v>
      </c>
      <c r="AA199">
        <v>0</v>
      </c>
      <c r="AB199">
        <v>1</v>
      </c>
      <c r="AC199">
        <v>1</v>
      </c>
      <c r="AD199">
        <v>1</v>
      </c>
      <c r="AE199" s="23">
        <f>SUM(U199:AD199)</f>
        <v>7</v>
      </c>
      <c r="AF199" s="24">
        <f>AE199+T199+P199+N199+K199</f>
        <v>14</v>
      </c>
      <c r="AG199" s="69">
        <f>AF199/22</f>
        <v>0.63636363636363635</v>
      </c>
    </row>
    <row r="200" spans="1:33" x14ac:dyDescent="0.25">
      <c r="A200">
        <v>195</v>
      </c>
      <c r="B200" t="s">
        <v>904</v>
      </c>
      <c r="C200" t="s">
        <v>1706</v>
      </c>
      <c r="D200" t="s">
        <v>1706</v>
      </c>
      <c r="E200">
        <v>0</v>
      </c>
      <c r="F200">
        <v>1</v>
      </c>
      <c r="G200">
        <v>1</v>
      </c>
      <c r="H200">
        <v>0</v>
      </c>
      <c r="I200">
        <v>1</v>
      </c>
      <c r="J200">
        <v>1</v>
      </c>
      <c r="K200" s="23">
        <f>SUM(E200:J200)</f>
        <v>4</v>
      </c>
      <c r="L200">
        <v>1</v>
      </c>
      <c r="M200">
        <v>1</v>
      </c>
      <c r="N200" s="23">
        <f>SUM(L200:M200)</f>
        <v>2</v>
      </c>
      <c r="O200">
        <v>1</v>
      </c>
      <c r="P200" s="23">
        <f>SUM(O200)</f>
        <v>1</v>
      </c>
      <c r="Q200">
        <v>0</v>
      </c>
      <c r="R200">
        <v>0</v>
      </c>
      <c r="S200">
        <v>0</v>
      </c>
      <c r="T200" s="23">
        <f>SUM(Q200:S200)</f>
        <v>0</v>
      </c>
      <c r="U200">
        <v>1</v>
      </c>
      <c r="V200">
        <v>1</v>
      </c>
      <c r="W200">
        <v>0</v>
      </c>
      <c r="X200">
        <v>1</v>
      </c>
      <c r="Y200">
        <v>0</v>
      </c>
      <c r="Z200">
        <v>1</v>
      </c>
      <c r="AA200">
        <v>1</v>
      </c>
      <c r="AB200">
        <v>1</v>
      </c>
      <c r="AC200">
        <v>0</v>
      </c>
      <c r="AD200">
        <v>1</v>
      </c>
      <c r="AE200" s="23">
        <f>SUM(U200:AD200)</f>
        <v>7</v>
      </c>
      <c r="AF200" s="24">
        <f>AE200+T200+P200+N200+K200</f>
        <v>14</v>
      </c>
      <c r="AG200" s="69">
        <f>AF200/22</f>
        <v>0.63636363636363635</v>
      </c>
    </row>
    <row r="201" spans="1:33" x14ac:dyDescent="0.25">
      <c r="A201">
        <v>196</v>
      </c>
      <c r="B201" t="s">
        <v>904</v>
      </c>
      <c r="C201" t="s">
        <v>1711</v>
      </c>
      <c r="D201" t="s">
        <v>1712</v>
      </c>
      <c r="E201">
        <v>0</v>
      </c>
      <c r="F201">
        <v>0</v>
      </c>
      <c r="G201">
        <v>1</v>
      </c>
      <c r="H201">
        <v>0</v>
      </c>
      <c r="I201">
        <v>1</v>
      </c>
      <c r="J201">
        <v>1</v>
      </c>
      <c r="K201" s="23">
        <f>SUM(E201:J201)</f>
        <v>3</v>
      </c>
      <c r="L201">
        <v>1</v>
      </c>
      <c r="M201">
        <v>1</v>
      </c>
      <c r="N201" s="23">
        <f>SUM(L201:M201)</f>
        <v>2</v>
      </c>
      <c r="O201">
        <v>1</v>
      </c>
      <c r="P201" s="23">
        <f>SUM(O201)</f>
        <v>1</v>
      </c>
      <c r="Q201">
        <v>1</v>
      </c>
      <c r="R201">
        <v>0</v>
      </c>
      <c r="S201">
        <v>0</v>
      </c>
      <c r="T201" s="23">
        <f>SUM(Q201:S201)</f>
        <v>1</v>
      </c>
      <c r="U201">
        <v>1</v>
      </c>
      <c r="V201">
        <v>1</v>
      </c>
      <c r="W201">
        <v>1</v>
      </c>
      <c r="X201">
        <v>1</v>
      </c>
      <c r="Y201">
        <v>0</v>
      </c>
      <c r="Z201">
        <v>1</v>
      </c>
      <c r="AA201">
        <v>0</v>
      </c>
      <c r="AB201">
        <v>1</v>
      </c>
      <c r="AC201">
        <v>1</v>
      </c>
      <c r="AD201">
        <v>0</v>
      </c>
      <c r="AE201" s="23">
        <f>SUM(U201:AD201)</f>
        <v>7</v>
      </c>
      <c r="AF201" s="24">
        <f>AE201+T201+P201+N201+K201</f>
        <v>14</v>
      </c>
      <c r="AG201" s="69">
        <f>AF201/22</f>
        <v>0.63636363636363635</v>
      </c>
    </row>
    <row r="202" spans="1:33" x14ac:dyDescent="0.25">
      <c r="A202">
        <v>197</v>
      </c>
      <c r="B202" t="s">
        <v>948</v>
      </c>
      <c r="C202" t="s">
        <v>1742</v>
      </c>
      <c r="D202" t="s">
        <v>1743</v>
      </c>
      <c r="E202">
        <v>0</v>
      </c>
      <c r="F202">
        <v>0</v>
      </c>
      <c r="G202">
        <v>1</v>
      </c>
      <c r="H202">
        <v>0</v>
      </c>
      <c r="I202">
        <v>1</v>
      </c>
      <c r="J202">
        <v>0</v>
      </c>
      <c r="K202" s="23">
        <f>SUM(E202:J202)</f>
        <v>2</v>
      </c>
      <c r="L202">
        <v>1</v>
      </c>
      <c r="M202">
        <v>1</v>
      </c>
      <c r="N202" s="23">
        <f>SUM(L202:M202)</f>
        <v>2</v>
      </c>
      <c r="O202">
        <v>1</v>
      </c>
      <c r="P202" s="23">
        <f>SUM(O202)</f>
        <v>1</v>
      </c>
      <c r="Q202">
        <v>0</v>
      </c>
      <c r="R202">
        <v>0</v>
      </c>
      <c r="S202">
        <v>0</v>
      </c>
      <c r="T202" s="23">
        <f>SUM(Q202:S202)</f>
        <v>0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0</v>
      </c>
      <c r="AA202">
        <v>1</v>
      </c>
      <c r="AB202">
        <v>1</v>
      </c>
      <c r="AC202">
        <v>1</v>
      </c>
      <c r="AD202">
        <v>1</v>
      </c>
      <c r="AE202" s="23">
        <f>SUM(U202:AD202)</f>
        <v>9</v>
      </c>
      <c r="AF202" s="24">
        <f>AE202+T202+P202+N202+K202</f>
        <v>14</v>
      </c>
      <c r="AG202" s="69">
        <f>AF202/22</f>
        <v>0.63636363636363635</v>
      </c>
    </row>
    <row r="203" spans="1:33" x14ac:dyDescent="0.25">
      <c r="A203">
        <v>198</v>
      </c>
      <c r="B203" t="s">
        <v>948</v>
      </c>
      <c r="C203" t="s">
        <v>1744</v>
      </c>
      <c r="D203" t="s">
        <v>1745</v>
      </c>
      <c r="E203">
        <v>0</v>
      </c>
      <c r="F203">
        <v>0</v>
      </c>
      <c r="G203">
        <v>1</v>
      </c>
      <c r="H203">
        <v>0</v>
      </c>
      <c r="I203">
        <v>1</v>
      </c>
      <c r="J203">
        <v>0</v>
      </c>
      <c r="K203" s="23">
        <f>SUM(E203:J203)</f>
        <v>2</v>
      </c>
      <c r="L203">
        <v>1</v>
      </c>
      <c r="M203">
        <v>1</v>
      </c>
      <c r="N203" s="23">
        <f>SUM(L203:M203)</f>
        <v>2</v>
      </c>
      <c r="O203">
        <v>1</v>
      </c>
      <c r="P203" s="23">
        <f>SUM(O203)</f>
        <v>1</v>
      </c>
      <c r="Q203">
        <v>0</v>
      </c>
      <c r="R203">
        <v>1</v>
      </c>
      <c r="S203">
        <v>0</v>
      </c>
      <c r="T203" s="23">
        <f>SUM(Q203:S203)</f>
        <v>1</v>
      </c>
      <c r="U203">
        <v>1</v>
      </c>
      <c r="V203">
        <v>1</v>
      </c>
      <c r="W203">
        <v>0</v>
      </c>
      <c r="X203">
        <v>1</v>
      </c>
      <c r="Y203">
        <v>1</v>
      </c>
      <c r="Z203">
        <v>1</v>
      </c>
      <c r="AA203">
        <v>0</v>
      </c>
      <c r="AB203">
        <v>1</v>
      </c>
      <c r="AC203">
        <v>0</v>
      </c>
      <c r="AD203">
        <v>2</v>
      </c>
      <c r="AE203" s="23">
        <f>SUM(U203:AD203)</f>
        <v>8</v>
      </c>
      <c r="AF203" s="24">
        <f>AE203+T203+P203+N203+K203</f>
        <v>14</v>
      </c>
      <c r="AG203" s="69">
        <f>AF203/22</f>
        <v>0.63636363636363635</v>
      </c>
    </row>
    <row r="204" spans="1:33" x14ac:dyDescent="0.25">
      <c r="A204">
        <v>199</v>
      </c>
      <c r="B204" t="s">
        <v>948</v>
      </c>
      <c r="C204" t="s">
        <v>1760</v>
      </c>
      <c r="D204" t="s">
        <v>1761</v>
      </c>
      <c r="E204">
        <v>0</v>
      </c>
      <c r="F204">
        <v>1</v>
      </c>
      <c r="G204">
        <v>0</v>
      </c>
      <c r="H204">
        <v>0</v>
      </c>
      <c r="I204">
        <v>1</v>
      </c>
      <c r="J204">
        <v>1</v>
      </c>
      <c r="K204" s="23">
        <f>SUM(E204:J204)</f>
        <v>3</v>
      </c>
      <c r="L204">
        <v>1</v>
      </c>
      <c r="M204">
        <v>1</v>
      </c>
      <c r="N204" s="23">
        <f>SUM(L204:M204)</f>
        <v>2</v>
      </c>
      <c r="O204">
        <v>1</v>
      </c>
      <c r="P204" s="23">
        <f>SUM(O204)</f>
        <v>1</v>
      </c>
      <c r="Q204">
        <v>0</v>
      </c>
      <c r="R204">
        <v>0</v>
      </c>
      <c r="S204">
        <v>0</v>
      </c>
      <c r="T204" s="23">
        <f>SUM(Q204:S204)</f>
        <v>0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0</v>
      </c>
      <c r="AD204">
        <v>0</v>
      </c>
      <c r="AE204" s="23">
        <f>SUM(U204:AD204)</f>
        <v>8</v>
      </c>
      <c r="AF204" s="24">
        <f>AE204+T204+P204+N204+K204</f>
        <v>14</v>
      </c>
      <c r="AG204" s="69">
        <f>AF204/22</f>
        <v>0.63636363636363635</v>
      </c>
    </row>
    <row r="205" spans="1:33" x14ac:dyDescent="0.25">
      <c r="A205">
        <v>200</v>
      </c>
      <c r="B205" t="s">
        <v>948</v>
      </c>
      <c r="C205" t="s">
        <v>1765</v>
      </c>
      <c r="D205" t="s">
        <v>1766</v>
      </c>
      <c r="E205">
        <v>1</v>
      </c>
      <c r="F205">
        <v>1</v>
      </c>
      <c r="G205">
        <v>0</v>
      </c>
      <c r="H205">
        <v>0</v>
      </c>
      <c r="I205">
        <v>1</v>
      </c>
      <c r="J205">
        <v>0</v>
      </c>
      <c r="K205" s="23">
        <f>SUM(E205:J205)</f>
        <v>3</v>
      </c>
      <c r="L205">
        <v>1</v>
      </c>
      <c r="M205">
        <v>1</v>
      </c>
      <c r="N205" s="23">
        <f>SUM(L205:M205)</f>
        <v>2</v>
      </c>
      <c r="O205">
        <v>1</v>
      </c>
      <c r="P205" s="23">
        <f>SUM(O205)</f>
        <v>1</v>
      </c>
      <c r="Q205">
        <v>1</v>
      </c>
      <c r="R205">
        <v>0</v>
      </c>
      <c r="S205">
        <v>0</v>
      </c>
      <c r="T205" s="23">
        <f>SUM(Q205:S205)</f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0</v>
      </c>
      <c r="AA205">
        <v>0</v>
      </c>
      <c r="AB205">
        <v>1</v>
      </c>
      <c r="AC205">
        <v>0</v>
      </c>
      <c r="AD205">
        <v>1</v>
      </c>
      <c r="AE205" s="23">
        <f>SUM(U205:AD205)</f>
        <v>7</v>
      </c>
      <c r="AF205" s="24">
        <f>AE205+T205+P205+N205+K205</f>
        <v>14</v>
      </c>
      <c r="AG205" s="69">
        <f>AF205/22</f>
        <v>0.63636363636363635</v>
      </c>
    </row>
    <row r="206" spans="1:33" x14ac:dyDescent="0.25">
      <c r="A206">
        <v>201</v>
      </c>
      <c r="B206" t="s">
        <v>948</v>
      </c>
      <c r="C206" t="s">
        <v>1769</v>
      </c>
      <c r="D206" t="s">
        <v>1770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0</v>
      </c>
      <c r="K206" s="23">
        <f>SUM(E206:J206)</f>
        <v>1</v>
      </c>
      <c r="L206">
        <v>1</v>
      </c>
      <c r="M206">
        <v>1</v>
      </c>
      <c r="N206" s="23">
        <f>SUM(L206:M206)</f>
        <v>2</v>
      </c>
      <c r="O206">
        <v>1</v>
      </c>
      <c r="P206" s="23">
        <f>SUM(O206)</f>
        <v>1</v>
      </c>
      <c r="Q206">
        <v>1</v>
      </c>
      <c r="R206">
        <v>0</v>
      </c>
      <c r="S206">
        <v>0</v>
      </c>
      <c r="T206" s="23">
        <f>SUM(Q206:S206)</f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0</v>
      </c>
      <c r="AE206" s="23">
        <f>SUM(U206:AD206)</f>
        <v>9</v>
      </c>
      <c r="AF206" s="24">
        <f>AE206+T206+P206+N206+K206</f>
        <v>14</v>
      </c>
      <c r="AG206" s="69">
        <f>AF206/22</f>
        <v>0.63636363636363635</v>
      </c>
    </row>
    <row r="207" spans="1:33" x14ac:dyDescent="0.25">
      <c r="A207">
        <v>202</v>
      </c>
      <c r="B207" t="s">
        <v>948</v>
      </c>
      <c r="C207" t="s">
        <v>1781</v>
      </c>
      <c r="D207" t="s">
        <v>1782</v>
      </c>
      <c r="E207">
        <v>0</v>
      </c>
      <c r="F207">
        <v>0</v>
      </c>
      <c r="G207">
        <v>1</v>
      </c>
      <c r="H207">
        <v>0</v>
      </c>
      <c r="I207">
        <v>0</v>
      </c>
      <c r="J207">
        <v>0</v>
      </c>
      <c r="K207" s="23">
        <f>SUM(E207:J207)</f>
        <v>1</v>
      </c>
      <c r="L207">
        <v>0</v>
      </c>
      <c r="M207">
        <v>1</v>
      </c>
      <c r="N207" s="23">
        <f>SUM(L207:M207)</f>
        <v>1</v>
      </c>
      <c r="O207">
        <v>1</v>
      </c>
      <c r="P207" s="23">
        <f>SUM(O207)</f>
        <v>1</v>
      </c>
      <c r="Q207">
        <v>1</v>
      </c>
      <c r="R207">
        <v>1</v>
      </c>
      <c r="S207">
        <v>1</v>
      </c>
      <c r="T207" s="23">
        <f>SUM(Q207:S207)</f>
        <v>3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0</v>
      </c>
      <c r="AA207">
        <v>0</v>
      </c>
      <c r="AB207">
        <v>1</v>
      </c>
      <c r="AC207">
        <v>1</v>
      </c>
      <c r="AD207">
        <v>1</v>
      </c>
      <c r="AE207" s="23">
        <f>SUM(U207:AD207)</f>
        <v>8</v>
      </c>
      <c r="AF207" s="24">
        <f>AE207+T207+P207+N207+K207</f>
        <v>14</v>
      </c>
      <c r="AG207" s="69">
        <f>AF207/22</f>
        <v>0.63636363636363635</v>
      </c>
    </row>
    <row r="208" spans="1:33" x14ac:dyDescent="0.25">
      <c r="A208">
        <v>203</v>
      </c>
      <c r="B208" t="s">
        <v>948</v>
      </c>
      <c r="C208" t="s">
        <v>1791</v>
      </c>
      <c r="D208" t="s">
        <v>1792</v>
      </c>
      <c r="E208">
        <v>0</v>
      </c>
      <c r="F208">
        <v>0</v>
      </c>
      <c r="G208">
        <v>1</v>
      </c>
      <c r="H208">
        <v>0</v>
      </c>
      <c r="I208">
        <v>1</v>
      </c>
      <c r="J208">
        <v>0</v>
      </c>
      <c r="K208" s="23">
        <f>SUM(E208:J208)</f>
        <v>2</v>
      </c>
      <c r="L208">
        <v>1</v>
      </c>
      <c r="M208">
        <v>1</v>
      </c>
      <c r="N208" s="23">
        <f>SUM(L208:M208)</f>
        <v>2</v>
      </c>
      <c r="O208">
        <v>1</v>
      </c>
      <c r="P208" s="23">
        <f>SUM(O208)</f>
        <v>1</v>
      </c>
      <c r="Q208">
        <v>0</v>
      </c>
      <c r="R208">
        <v>1</v>
      </c>
      <c r="S208">
        <v>1</v>
      </c>
      <c r="T208" s="23">
        <f>SUM(Q208:S208)</f>
        <v>2</v>
      </c>
      <c r="U208">
        <v>1</v>
      </c>
      <c r="V208">
        <v>1</v>
      </c>
      <c r="W208">
        <v>0</v>
      </c>
      <c r="X208">
        <v>1</v>
      </c>
      <c r="Y208">
        <v>0</v>
      </c>
      <c r="Z208">
        <v>1</v>
      </c>
      <c r="AA208">
        <v>0</v>
      </c>
      <c r="AB208">
        <v>1</v>
      </c>
      <c r="AC208">
        <v>1</v>
      </c>
      <c r="AD208">
        <v>1</v>
      </c>
      <c r="AE208" s="23">
        <f>SUM(U208:AD208)</f>
        <v>7</v>
      </c>
      <c r="AF208" s="24">
        <f>AE208+T208+P208+N208+K208</f>
        <v>14</v>
      </c>
      <c r="AG208" s="69">
        <f>AF208/22</f>
        <v>0.63636363636363635</v>
      </c>
    </row>
    <row r="209" spans="1:33" x14ac:dyDescent="0.25">
      <c r="A209">
        <v>204</v>
      </c>
      <c r="B209" t="s">
        <v>948</v>
      </c>
      <c r="C209" t="s">
        <v>1799</v>
      </c>
      <c r="D209" t="s">
        <v>1800</v>
      </c>
      <c r="E209">
        <v>0</v>
      </c>
      <c r="F209">
        <v>1</v>
      </c>
      <c r="G209">
        <v>0</v>
      </c>
      <c r="H209">
        <v>0</v>
      </c>
      <c r="I209">
        <v>1</v>
      </c>
      <c r="J209">
        <v>0</v>
      </c>
      <c r="K209" s="23">
        <f>SUM(E209:J209)</f>
        <v>2</v>
      </c>
      <c r="L209">
        <v>1</v>
      </c>
      <c r="M209">
        <v>1</v>
      </c>
      <c r="N209" s="23">
        <f>SUM(L209:M209)</f>
        <v>2</v>
      </c>
      <c r="O209">
        <v>1</v>
      </c>
      <c r="P209" s="23">
        <f>SUM(O209)</f>
        <v>1</v>
      </c>
      <c r="Q209">
        <v>1</v>
      </c>
      <c r="R209">
        <v>0</v>
      </c>
      <c r="S209">
        <v>0</v>
      </c>
      <c r="T209" s="23">
        <f>SUM(Q209:S209)</f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0</v>
      </c>
      <c r="AB209">
        <v>1</v>
      </c>
      <c r="AC209">
        <v>1</v>
      </c>
      <c r="AD209">
        <v>0</v>
      </c>
      <c r="AE209" s="23">
        <f>SUM(U209:AD209)</f>
        <v>8</v>
      </c>
      <c r="AF209" s="24">
        <f>AE209+T209+P209+N209+K209</f>
        <v>14</v>
      </c>
      <c r="AG209" s="69">
        <f>AF209/22</f>
        <v>0.63636363636363635</v>
      </c>
    </row>
    <row r="210" spans="1:33" x14ac:dyDescent="0.25">
      <c r="A210">
        <v>205</v>
      </c>
      <c r="B210" t="s">
        <v>948</v>
      </c>
      <c r="C210" t="s">
        <v>1815</v>
      </c>
      <c r="D210" t="s">
        <v>1816</v>
      </c>
      <c r="E210">
        <v>0</v>
      </c>
      <c r="F210">
        <v>1</v>
      </c>
      <c r="G210">
        <v>1</v>
      </c>
      <c r="H210">
        <v>0</v>
      </c>
      <c r="I210">
        <v>1</v>
      </c>
      <c r="J210">
        <v>1</v>
      </c>
      <c r="K210" s="23">
        <f>SUM(E210:J210)</f>
        <v>4</v>
      </c>
      <c r="L210">
        <v>1</v>
      </c>
      <c r="M210">
        <v>1</v>
      </c>
      <c r="N210" s="23">
        <f>SUM(L210:M210)</f>
        <v>2</v>
      </c>
      <c r="O210">
        <v>1</v>
      </c>
      <c r="P210" s="23">
        <f>SUM(O210)</f>
        <v>1</v>
      </c>
      <c r="Q210">
        <v>1</v>
      </c>
      <c r="R210">
        <v>0</v>
      </c>
      <c r="S210">
        <v>0</v>
      </c>
      <c r="T210" s="23">
        <f>SUM(Q210:S210)</f>
        <v>1</v>
      </c>
      <c r="U210">
        <v>1</v>
      </c>
      <c r="V210">
        <v>1</v>
      </c>
      <c r="W210">
        <v>0</v>
      </c>
      <c r="X210">
        <v>1</v>
      </c>
      <c r="Y210">
        <v>0</v>
      </c>
      <c r="Z210">
        <v>0</v>
      </c>
      <c r="AA210">
        <v>1</v>
      </c>
      <c r="AB210">
        <v>1</v>
      </c>
      <c r="AC210">
        <v>1</v>
      </c>
      <c r="AD210">
        <v>0</v>
      </c>
      <c r="AE210" s="23">
        <f>SUM(U210:AD210)</f>
        <v>6</v>
      </c>
      <c r="AF210" s="24">
        <f>AE210+T210+P210+N210+K210</f>
        <v>14</v>
      </c>
      <c r="AG210" s="69">
        <f>AF210/22</f>
        <v>0.63636363636363635</v>
      </c>
    </row>
    <row r="211" spans="1:33" x14ac:dyDescent="0.25">
      <c r="A211">
        <v>206</v>
      </c>
      <c r="B211" t="s">
        <v>948</v>
      </c>
      <c r="C211" t="s">
        <v>1821</v>
      </c>
      <c r="D211" t="s">
        <v>1822</v>
      </c>
      <c r="E211">
        <v>0</v>
      </c>
      <c r="F211">
        <v>0</v>
      </c>
      <c r="G211">
        <v>1</v>
      </c>
      <c r="H211">
        <v>0</v>
      </c>
      <c r="I211">
        <v>1</v>
      </c>
      <c r="J211">
        <v>1</v>
      </c>
      <c r="K211" s="23">
        <f>SUM(E211:J211)</f>
        <v>3</v>
      </c>
      <c r="L211">
        <v>1</v>
      </c>
      <c r="M211">
        <v>1</v>
      </c>
      <c r="N211" s="23">
        <f>SUM(L211:M211)</f>
        <v>2</v>
      </c>
      <c r="O211">
        <v>1</v>
      </c>
      <c r="P211" s="23">
        <f>SUM(O211)</f>
        <v>1</v>
      </c>
      <c r="Q211">
        <v>0</v>
      </c>
      <c r="R211">
        <v>1</v>
      </c>
      <c r="S211">
        <v>0</v>
      </c>
      <c r="T211" s="23">
        <f>SUM(Q211:S211)</f>
        <v>1</v>
      </c>
      <c r="U211">
        <v>1</v>
      </c>
      <c r="V211">
        <v>1</v>
      </c>
      <c r="W211">
        <v>1</v>
      </c>
      <c r="X211">
        <v>1</v>
      </c>
      <c r="Y211">
        <v>0</v>
      </c>
      <c r="Z211">
        <v>0</v>
      </c>
      <c r="AA211">
        <v>1</v>
      </c>
      <c r="AB211">
        <v>1</v>
      </c>
      <c r="AC211">
        <v>1</v>
      </c>
      <c r="AD211">
        <v>0</v>
      </c>
      <c r="AE211" s="23">
        <f>SUM(U211:AD211)</f>
        <v>7</v>
      </c>
      <c r="AF211" s="24">
        <f>AE211+T211+P211+N211+K211</f>
        <v>14</v>
      </c>
      <c r="AG211" s="69">
        <f>AF211/22</f>
        <v>0.63636363636363635</v>
      </c>
    </row>
    <row r="212" spans="1:33" x14ac:dyDescent="0.25">
      <c r="A212">
        <v>207</v>
      </c>
      <c r="B212" t="s">
        <v>948</v>
      </c>
      <c r="C212" t="s">
        <v>1830</v>
      </c>
      <c r="D212" t="s">
        <v>1831</v>
      </c>
      <c r="E212">
        <v>0</v>
      </c>
      <c r="F212">
        <v>0</v>
      </c>
      <c r="G212">
        <v>1</v>
      </c>
      <c r="H212">
        <v>0</v>
      </c>
      <c r="I212">
        <v>1</v>
      </c>
      <c r="J212">
        <v>1</v>
      </c>
      <c r="K212" s="23">
        <f>SUM(E212:J212)</f>
        <v>3</v>
      </c>
      <c r="L212">
        <v>1</v>
      </c>
      <c r="M212">
        <v>1</v>
      </c>
      <c r="N212" s="23">
        <f>SUM(L212:M212)</f>
        <v>2</v>
      </c>
      <c r="O212">
        <v>1</v>
      </c>
      <c r="P212" s="23">
        <f>SUM(O212)</f>
        <v>1</v>
      </c>
      <c r="Q212">
        <v>0</v>
      </c>
      <c r="R212">
        <v>0</v>
      </c>
      <c r="S212">
        <v>0</v>
      </c>
      <c r="T212" s="23">
        <f>SUM(Q212:S212)</f>
        <v>0</v>
      </c>
      <c r="U212">
        <v>1</v>
      </c>
      <c r="V212">
        <v>1</v>
      </c>
      <c r="W212">
        <v>1</v>
      </c>
      <c r="X212">
        <v>1</v>
      </c>
      <c r="Y212">
        <v>0</v>
      </c>
      <c r="Z212">
        <v>1</v>
      </c>
      <c r="AA212">
        <v>1</v>
      </c>
      <c r="AB212">
        <v>1</v>
      </c>
      <c r="AC212">
        <v>1</v>
      </c>
      <c r="AD212">
        <v>0</v>
      </c>
      <c r="AE212" s="23">
        <f>SUM(U212:AD212)</f>
        <v>8</v>
      </c>
      <c r="AF212" s="24">
        <f>AE212+T212+P212+N212+K212</f>
        <v>14</v>
      </c>
      <c r="AG212" s="69">
        <f>AF212/22</f>
        <v>0.63636363636363635</v>
      </c>
    </row>
    <row r="213" spans="1:33" x14ac:dyDescent="0.25">
      <c r="A213">
        <v>208</v>
      </c>
      <c r="B213" t="s">
        <v>948</v>
      </c>
      <c r="C213" t="s">
        <v>1834</v>
      </c>
      <c r="D213" t="s">
        <v>1835</v>
      </c>
      <c r="E213">
        <v>0</v>
      </c>
      <c r="F213">
        <v>0</v>
      </c>
      <c r="G213">
        <v>1</v>
      </c>
      <c r="H213">
        <v>0</v>
      </c>
      <c r="I213">
        <v>0</v>
      </c>
      <c r="J213">
        <v>0</v>
      </c>
      <c r="K213" s="23">
        <f>SUM(E213:J213)</f>
        <v>1</v>
      </c>
      <c r="L213">
        <v>1</v>
      </c>
      <c r="M213">
        <v>1</v>
      </c>
      <c r="N213" s="23">
        <f>SUM(L213:M213)</f>
        <v>2</v>
      </c>
      <c r="O213">
        <v>1</v>
      </c>
      <c r="P213" s="23">
        <f>SUM(O213)</f>
        <v>1</v>
      </c>
      <c r="Q213">
        <v>1</v>
      </c>
      <c r="R213">
        <v>0</v>
      </c>
      <c r="S213">
        <v>0</v>
      </c>
      <c r="T213" s="23">
        <f>SUM(Q213:S213)</f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0</v>
      </c>
      <c r="AB213">
        <v>1</v>
      </c>
      <c r="AC213">
        <v>1</v>
      </c>
      <c r="AD213">
        <v>1</v>
      </c>
      <c r="AE213" s="23">
        <f>SUM(U213:AD213)</f>
        <v>9</v>
      </c>
      <c r="AF213" s="24">
        <f>AE213+T213+P213+N213+K213</f>
        <v>14</v>
      </c>
      <c r="AG213" s="69">
        <f>AF213/22</f>
        <v>0.63636363636363635</v>
      </c>
    </row>
    <row r="214" spans="1:33" x14ac:dyDescent="0.25">
      <c r="A214">
        <v>209</v>
      </c>
      <c r="B214" t="s">
        <v>948</v>
      </c>
      <c r="C214" t="s">
        <v>1858</v>
      </c>
      <c r="D214" t="s">
        <v>1859</v>
      </c>
      <c r="E214">
        <v>0</v>
      </c>
      <c r="F214">
        <v>0</v>
      </c>
      <c r="G214">
        <v>1</v>
      </c>
      <c r="H214">
        <v>0</v>
      </c>
      <c r="I214">
        <v>1</v>
      </c>
      <c r="J214">
        <v>0</v>
      </c>
      <c r="K214" s="23">
        <f>SUM(E214:J214)</f>
        <v>2</v>
      </c>
      <c r="L214">
        <v>1</v>
      </c>
      <c r="M214">
        <v>1</v>
      </c>
      <c r="N214" s="23">
        <f>SUM(L214:M214)</f>
        <v>2</v>
      </c>
      <c r="O214">
        <v>1</v>
      </c>
      <c r="P214" s="23">
        <f>SUM(O214)</f>
        <v>1</v>
      </c>
      <c r="Q214">
        <v>1</v>
      </c>
      <c r="R214">
        <v>0</v>
      </c>
      <c r="S214">
        <v>0</v>
      </c>
      <c r="T214" s="23">
        <f>SUM(Q214:S214)</f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0</v>
      </c>
      <c r="AB214">
        <v>1</v>
      </c>
      <c r="AC214">
        <v>0</v>
      </c>
      <c r="AD214">
        <v>1</v>
      </c>
      <c r="AE214" s="23">
        <f>SUM(U214:AD214)</f>
        <v>8</v>
      </c>
      <c r="AF214" s="24">
        <f>AE214+T214+P214+N214+K214</f>
        <v>14</v>
      </c>
      <c r="AG214" s="69">
        <f>AF214/22</f>
        <v>0.63636363636363635</v>
      </c>
    </row>
    <row r="215" spans="1:33" x14ac:dyDescent="0.25">
      <c r="A215">
        <v>210</v>
      </c>
      <c r="B215" t="s">
        <v>948</v>
      </c>
      <c r="C215" t="s">
        <v>1862</v>
      </c>
      <c r="D215" t="s">
        <v>1863</v>
      </c>
      <c r="E215">
        <v>0</v>
      </c>
      <c r="F215">
        <v>1</v>
      </c>
      <c r="G215">
        <v>0</v>
      </c>
      <c r="H215">
        <v>0</v>
      </c>
      <c r="I215">
        <v>1</v>
      </c>
      <c r="J215">
        <v>1</v>
      </c>
      <c r="K215" s="23">
        <f>SUM(E215:J215)</f>
        <v>3</v>
      </c>
      <c r="L215">
        <v>0</v>
      </c>
      <c r="M215">
        <v>1</v>
      </c>
      <c r="N215" s="23">
        <f>SUM(L215:M215)</f>
        <v>1</v>
      </c>
      <c r="O215">
        <v>1</v>
      </c>
      <c r="P215" s="23">
        <f>SUM(O215)</f>
        <v>1</v>
      </c>
      <c r="Q215">
        <v>0</v>
      </c>
      <c r="R215">
        <v>0</v>
      </c>
      <c r="S215">
        <v>0</v>
      </c>
      <c r="T215" s="23">
        <f>SUM(Q215:S215)</f>
        <v>0</v>
      </c>
      <c r="U215">
        <v>1</v>
      </c>
      <c r="V215">
        <v>1</v>
      </c>
      <c r="W215">
        <v>0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 s="23">
        <f>SUM(U215:AD215)</f>
        <v>9</v>
      </c>
      <c r="AF215" s="24">
        <f>AE215+T215+P215+N215+K215</f>
        <v>14</v>
      </c>
      <c r="AG215" s="69">
        <f>AF215/22</f>
        <v>0.63636363636363635</v>
      </c>
    </row>
    <row r="216" spans="1:33" x14ac:dyDescent="0.25">
      <c r="A216">
        <v>211</v>
      </c>
      <c r="B216" t="s">
        <v>948</v>
      </c>
      <c r="C216" t="s">
        <v>1874</v>
      </c>
      <c r="D216" t="s">
        <v>1875</v>
      </c>
      <c r="E216">
        <v>0</v>
      </c>
      <c r="F216">
        <v>1</v>
      </c>
      <c r="G216">
        <v>1</v>
      </c>
      <c r="H216">
        <v>0</v>
      </c>
      <c r="I216">
        <v>1</v>
      </c>
      <c r="J216">
        <v>1</v>
      </c>
      <c r="K216" s="23">
        <f>SUM(E216:J216)</f>
        <v>4</v>
      </c>
      <c r="L216">
        <v>1</v>
      </c>
      <c r="M216">
        <v>1</v>
      </c>
      <c r="N216" s="23">
        <f>SUM(L216:M216)</f>
        <v>2</v>
      </c>
      <c r="O216">
        <v>1</v>
      </c>
      <c r="P216" s="23">
        <f>SUM(O216)</f>
        <v>1</v>
      </c>
      <c r="Q216">
        <v>0</v>
      </c>
      <c r="R216">
        <v>0</v>
      </c>
      <c r="S216">
        <v>0</v>
      </c>
      <c r="T216" s="23">
        <f>SUM(Q216:S216)</f>
        <v>0</v>
      </c>
      <c r="U216">
        <v>1</v>
      </c>
      <c r="V216">
        <v>1</v>
      </c>
      <c r="W216">
        <v>0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0</v>
      </c>
      <c r="AD216">
        <v>0</v>
      </c>
      <c r="AE216" s="23">
        <f>SUM(U216:AD216)</f>
        <v>7</v>
      </c>
      <c r="AF216" s="24">
        <f>AE216+T216+P216+N216+K216</f>
        <v>14</v>
      </c>
      <c r="AG216" s="69">
        <f>AF216/22</f>
        <v>0.63636363636363635</v>
      </c>
    </row>
    <row r="217" spans="1:33" x14ac:dyDescent="0.25">
      <c r="A217">
        <v>212</v>
      </c>
      <c r="B217" t="s">
        <v>948</v>
      </c>
      <c r="C217" t="s">
        <v>1909</v>
      </c>
      <c r="D217" t="s">
        <v>1910</v>
      </c>
      <c r="E217">
        <v>1</v>
      </c>
      <c r="F217">
        <v>1</v>
      </c>
      <c r="G217">
        <v>1</v>
      </c>
      <c r="H217">
        <v>0</v>
      </c>
      <c r="I217">
        <v>0</v>
      </c>
      <c r="J217">
        <v>0</v>
      </c>
      <c r="K217" s="23">
        <f>SUM(E217:J217)</f>
        <v>3</v>
      </c>
      <c r="L217">
        <v>1</v>
      </c>
      <c r="M217">
        <v>1</v>
      </c>
      <c r="N217" s="23">
        <f>SUM(L217:M217)</f>
        <v>2</v>
      </c>
      <c r="O217">
        <v>1</v>
      </c>
      <c r="P217" s="23">
        <f>SUM(O217)</f>
        <v>1</v>
      </c>
      <c r="Q217">
        <v>1</v>
      </c>
      <c r="R217">
        <v>0</v>
      </c>
      <c r="S217">
        <v>0</v>
      </c>
      <c r="T217" s="23">
        <f>SUM(Q217:S217)</f>
        <v>1</v>
      </c>
      <c r="U217">
        <v>1</v>
      </c>
      <c r="V217">
        <v>1</v>
      </c>
      <c r="W217">
        <v>0</v>
      </c>
      <c r="X217">
        <v>1</v>
      </c>
      <c r="Y217">
        <v>1</v>
      </c>
      <c r="Z217">
        <v>0</v>
      </c>
      <c r="AA217">
        <v>1</v>
      </c>
      <c r="AB217">
        <v>1</v>
      </c>
      <c r="AC217">
        <v>1</v>
      </c>
      <c r="AD217">
        <v>0</v>
      </c>
      <c r="AE217" s="23">
        <f>SUM(U217:AD217)</f>
        <v>7</v>
      </c>
      <c r="AF217" s="24">
        <f>AE217+T217+P217+N217+K217</f>
        <v>14</v>
      </c>
      <c r="AG217" s="69">
        <f>AF217/22</f>
        <v>0.63636363636363635</v>
      </c>
    </row>
    <row r="218" spans="1:33" x14ac:dyDescent="0.25">
      <c r="A218">
        <v>213</v>
      </c>
      <c r="B218" t="s">
        <v>948</v>
      </c>
      <c r="C218" t="s">
        <v>1921</v>
      </c>
      <c r="D218" t="s">
        <v>1922</v>
      </c>
      <c r="E218">
        <v>0</v>
      </c>
      <c r="F218">
        <v>0</v>
      </c>
      <c r="G218">
        <v>1</v>
      </c>
      <c r="H218">
        <v>0</v>
      </c>
      <c r="I218">
        <v>1</v>
      </c>
      <c r="J218">
        <v>1</v>
      </c>
      <c r="K218" s="23">
        <f>SUM(E218:J218)</f>
        <v>3</v>
      </c>
      <c r="L218">
        <v>1</v>
      </c>
      <c r="M218">
        <v>1</v>
      </c>
      <c r="N218" s="23">
        <f>SUM(L218:M218)</f>
        <v>2</v>
      </c>
      <c r="O218">
        <v>1</v>
      </c>
      <c r="P218" s="23">
        <f>SUM(O218)</f>
        <v>1</v>
      </c>
      <c r="Q218">
        <v>1</v>
      </c>
      <c r="R218">
        <v>0</v>
      </c>
      <c r="S218">
        <v>0</v>
      </c>
      <c r="T218" s="23">
        <f>SUM(Q218:S218)</f>
        <v>1</v>
      </c>
      <c r="U218">
        <v>1</v>
      </c>
      <c r="V218">
        <v>1</v>
      </c>
      <c r="W218">
        <v>1</v>
      </c>
      <c r="X218">
        <v>1</v>
      </c>
      <c r="Y218">
        <v>0</v>
      </c>
      <c r="Z218">
        <v>1</v>
      </c>
      <c r="AA218">
        <v>0</v>
      </c>
      <c r="AB218">
        <v>1</v>
      </c>
      <c r="AC218">
        <v>1</v>
      </c>
      <c r="AD218">
        <v>0</v>
      </c>
      <c r="AE218" s="23">
        <f>SUM(U218:AD218)</f>
        <v>7</v>
      </c>
      <c r="AF218" s="24">
        <f>AE218+T218+P218+N218+K218</f>
        <v>14</v>
      </c>
      <c r="AG218" s="69">
        <f>AF218/22</f>
        <v>0.63636363636363635</v>
      </c>
    </row>
    <row r="219" spans="1:33" x14ac:dyDescent="0.25">
      <c r="A219">
        <v>214</v>
      </c>
      <c r="B219" t="s">
        <v>948</v>
      </c>
      <c r="C219" t="s">
        <v>1031</v>
      </c>
      <c r="D219" t="s">
        <v>1032</v>
      </c>
      <c r="E219">
        <v>0</v>
      </c>
      <c r="F219">
        <v>0</v>
      </c>
      <c r="G219">
        <v>1</v>
      </c>
      <c r="H219">
        <v>0</v>
      </c>
      <c r="I219">
        <v>1</v>
      </c>
      <c r="J219">
        <v>1</v>
      </c>
      <c r="K219" s="23">
        <f>SUM(E219:J219)</f>
        <v>3</v>
      </c>
      <c r="L219">
        <v>1</v>
      </c>
      <c r="M219">
        <v>1</v>
      </c>
      <c r="N219" s="23">
        <f>SUM(L219:M219)</f>
        <v>2</v>
      </c>
      <c r="O219">
        <v>1</v>
      </c>
      <c r="P219" s="23">
        <f>SUM(O219)</f>
        <v>1</v>
      </c>
      <c r="Q219">
        <v>0</v>
      </c>
      <c r="R219">
        <v>0</v>
      </c>
      <c r="S219">
        <v>0</v>
      </c>
      <c r="T219" s="23">
        <f>SUM(Q219:S219)</f>
        <v>0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0</v>
      </c>
      <c r="AB219">
        <v>1</v>
      </c>
      <c r="AC219">
        <v>1</v>
      </c>
      <c r="AD219">
        <v>0</v>
      </c>
      <c r="AE219" s="23">
        <f>SUM(U219:AD219)</f>
        <v>8</v>
      </c>
      <c r="AF219" s="24">
        <f>AE219+T219+P219+N219+K219</f>
        <v>14</v>
      </c>
      <c r="AG219" s="69">
        <f>AF219/22</f>
        <v>0.63636363636363635</v>
      </c>
    </row>
    <row r="220" spans="1:33" x14ac:dyDescent="0.25">
      <c r="A220">
        <v>215</v>
      </c>
      <c r="B220" t="s">
        <v>904</v>
      </c>
      <c r="C220" t="s">
        <v>1704</v>
      </c>
      <c r="D220" t="s">
        <v>1705</v>
      </c>
      <c r="E220">
        <v>0</v>
      </c>
      <c r="F220">
        <v>0</v>
      </c>
      <c r="G220">
        <v>1</v>
      </c>
      <c r="H220">
        <v>0</v>
      </c>
      <c r="I220">
        <v>1</v>
      </c>
      <c r="J220">
        <v>1</v>
      </c>
      <c r="K220" s="23">
        <f>SUM(E220:J220)</f>
        <v>3</v>
      </c>
      <c r="L220">
        <v>1</v>
      </c>
      <c r="M220">
        <v>1</v>
      </c>
      <c r="N220" s="23">
        <f>SUM(L220:M220)</f>
        <v>2</v>
      </c>
      <c r="O220">
        <v>1</v>
      </c>
      <c r="P220" s="23">
        <f>SUM(O220)</f>
        <v>1</v>
      </c>
      <c r="Q220">
        <v>0</v>
      </c>
      <c r="R220">
        <v>0</v>
      </c>
      <c r="S220">
        <v>0</v>
      </c>
      <c r="T220" s="23">
        <f>SUM(Q220:S220)</f>
        <v>0</v>
      </c>
      <c r="U220">
        <v>1</v>
      </c>
      <c r="V220">
        <v>1</v>
      </c>
      <c r="W220">
        <v>0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0</v>
      </c>
      <c r="AD220">
        <v>0</v>
      </c>
      <c r="AE220" s="23">
        <f>SUM(U220:AD220)</f>
        <v>7</v>
      </c>
      <c r="AF220" s="24">
        <f>AE220+T220+P220+N220+K220</f>
        <v>13</v>
      </c>
      <c r="AG220" s="69">
        <f>AF220/22</f>
        <v>0.59090909090909094</v>
      </c>
    </row>
    <row r="221" spans="1:33" x14ac:dyDescent="0.25">
      <c r="A221">
        <v>216</v>
      </c>
      <c r="B221" t="s">
        <v>209</v>
      </c>
      <c r="C221" t="s">
        <v>1262</v>
      </c>
      <c r="D221" t="s">
        <v>1263</v>
      </c>
      <c r="E221">
        <v>0</v>
      </c>
      <c r="F221">
        <v>0</v>
      </c>
      <c r="G221">
        <v>0</v>
      </c>
      <c r="H221">
        <v>0</v>
      </c>
      <c r="I221">
        <v>1</v>
      </c>
      <c r="J221">
        <v>1</v>
      </c>
      <c r="K221" s="23">
        <f>SUM(E221:J221)</f>
        <v>2</v>
      </c>
      <c r="L221">
        <v>1</v>
      </c>
      <c r="M221">
        <v>1</v>
      </c>
      <c r="N221" s="23">
        <f>SUM(L221:M221)</f>
        <v>2</v>
      </c>
      <c r="O221">
        <v>1</v>
      </c>
      <c r="P221" s="23">
        <f>SUM(O221)</f>
        <v>1</v>
      </c>
      <c r="Q221">
        <v>0</v>
      </c>
      <c r="R221">
        <v>0</v>
      </c>
      <c r="S221">
        <v>0</v>
      </c>
      <c r="T221" s="23">
        <f>SUM(Q221:S221)</f>
        <v>0</v>
      </c>
      <c r="U221">
        <v>1</v>
      </c>
      <c r="V221">
        <v>1</v>
      </c>
      <c r="W221">
        <v>0</v>
      </c>
      <c r="X221">
        <v>1</v>
      </c>
      <c r="Y221">
        <v>1</v>
      </c>
      <c r="Z221">
        <v>1</v>
      </c>
      <c r="AA221">
        <v>0</v>
      </c>
      <c r="AB221">
        <v>1</v>
      </c>
      <c r="AC221">
        <v>1</v>
      </c>
      <c r="AD221">
        <v>1</v>
      </c>
      <c r="AE221" s="23">
        <f>SUM(U221:AD221)</f>
        <v>8</v>
      </c>
      <c r="AF221" s="24">
        <f>AE221+T221+P221+N221+K221</f>
        <v>13</v>
      </c>
      <c r="AG221" s="69">
        <f>AF221/22</f>
        <v>0.59090909090909094</v>
      </c>
    </row>
    <row r="222" spans="1:33" x14ac:dyDescent="0.25">
      <c r="A222">
        <v>217</v>
      </c>
      <c r="B222" t="s">
        <v>256</v>
      </c>
      <c r="C222" t="s">
        <v>269</v>
      </c>
      <c r="D222" t="s">
        <v>270</v>
      </c>
      <c r="E222">
        <v>0</v>
      </c>
      <c r="F222">
        <v>1</v>
      </c>
      <c r="G222">
        <v>0</v>
      </c>
      <c r="H222">
        <v>1</v>
      </c>
      <c r="I222">
        <v>1</v>
      </c>
      <c r="J222">
        <v>1</v>
      </c>
      <c r="K222" s="23">
        <f>SUM(E222:J222)</f>
        <v>4</v>
      </c>
      <c r="L222">
        <v>1</v>
      </c>
      <c r="M222">
        <v>1</v>
      </c>
      <c r="N222" s="23">
        <f>SUM(L222:M222)</f>
        <v>2</v>
      </c>
      <c r="O222">
        <v>1</v>
      </c>
      <c r="P222" s="23">
        <f>SUM(O222)</f>
        <v>1</v>
      </c>
      <c r="Q222">
        <v>0</v>
      </c>
      <c r="R222">
        <v>0</v>
      </c>
      <c r="S222">
        <v>0</v>
      </c>
      <c r="T222" s="23">
        <f>SUM(Q222:S222)</f>
        <v>0</v>
      </c>
      <c r="U222">
        <v>1</v>
      </c>
      <c r="V222">
        <v>1</v>
      </c>
      <c r="W222">
        <v>1</v>
      </c>
      <c r="X222">
        <v>1</v>
      </c>
      <c r="Y222">
        <v>0</v>
      </c>
      <c r="Z222">
        <v>1</v>
      </c>
      <c r="AA222">
        <v>0</v>
      </c>
      <c r="AB222">
        <v>0</v>
      </c>
      <c r="AC222">
        <v>0</v>
      </c>
      <c r="AD222">
        <v>1</v>
      </c>
      <c r="AE222" s="23">
        <f>SUM(U222:AD222)</f>
        <v>6</v>
      </c>
      <c r="AF222" s="24">
        <f>AE222+T222+P222+N222+K222</f>
        <v>13</v>
      </c>
      <c r="AG222" s="69">
        <f>AF222/22</f>
        <v>0.59090909090909094</v>
      </c>
    </row>
    <row r="223" spans="1:33" x14ac:dyDescent="0.25">
      <c r="A223">
        <v>218</v>
      </c>
      <c r="B223" t="s">
        <v>256</v>
      </c>
      <c r="C223" t="s">
        <v>1286</v>
      </c>
      <c r="D223" t="s">
        <v>1287</v>
      </c>
      <c r="E223">
        <v>0</v>
      </c>
      <c r="F223">
        <v>0</v>
      </c>
      <c r="G223">
        <v>1</v>
      </c>
      <c r="H223">
        <v>1</v>
      </c>
      <c r="I223">
        <v>1</v>
      </c>
      <c r="J223">
        <v>1</v>
      </c>
      <c r="K223" s="23">
        <f>SUM(E223:J223)</f>
        <v>4</v>
      </c>
      <c r="L223">
        <v>1</v>
      </c>
      <c r="M223">
        <v>1</v>
      </c>
      <c r="N223" s="23">
        <f>SUM(L223:M223)</f>
        <v>2</v>
      </c>
      <c r="O223">
        <v>1</v>
      </c>
      <c r="P223" s="23">
        <f>SUM(O223)</f>
        <v>1</v>
      </c>
      <c r="Q223">
        <v>0</v>
      </c>
      <c r="R223">
        <v>0</v>
      </c>
      <c r="S223">
        <v>0</v>
      </c>
      <c r="T223" s="23">
        <f>SUM(Q223:S223)</f>
        <v>0</v>
      </c>
      <c r="U223">
        <v>1</v>
      </c>
      <c r="V223">
        <v>1</v>
      </c>
      <c r="W223">
        <v>1</v>
      </c>
      <c r="X223">
        <v>1</v>
      </c>
      <c r="Y223">
        <v>0</v>
      </c>
      <c r="Z223">
        <v>1</v>
      </c>
      <c r="AA223">
        <v>0</v>
      </c>
      <c r="AB223">
        <v>1</v>
      </c>
      <c r="AC223">
        <v>0</v>
      </c>
      <c r="AD223">
        <v>0</v>
      </c>
      <c r="AE223" s="23">
        <f>SUM(U223:AD223)</f>
        <v>6</v>
      </c>
      <c r="AF223" s="24">
        <f>AE223+T223+P223+N223+K223</f>
        <v>13</v>
      </c>
      <c r="AG223" s="69">
        <f>AF223/22</f>
        <v>0.59090909090909094</v>
      </c>
    </row>
    <row r="224" spans="1:33" x14ac:dyDescent="0.25">
      <c r="A224">
        <v>219</v>
      </c>
      <c r="B224" t="s">
        <v>271</v>
      </c>
      <c r="C224" t="s">
        <v>1311</v>
      </c>
      <c r="D224" t="s">
        <v>1312</v>
      </c>
      <c r="E224">
        <v>0</v>
      </c>
      <c r="F224">
        <v>1</v>
      </c>
      <c r="G224">
        <v>1</v>
      </c>
      <c r="H224">
        <v>0</v>
      </c>
      <c r="I224">
        <v>1</v>
      </c>
      <c r="J224">
        <v>1</v>
      </c>
      <c r="K224" s="23">
        <f>SUM(E224:J224)</f>
        <v>4</v>
      </c>
      <c r="L224">
        <v>1</v>
      </c>
      <c r="M224">
        <v>1</v>
      </c>
      <c r="N224" s="23">
        <f>SUM(L224:M224)</f>
        <v>2</v>
      </c>
      <c r="O224">
        <v>1</v>
      </c>
      <c r="P224" s="23">
        <f>SUM(O224)</f>
        <v>1</v>
      </c>
      <c r="Q224">
        <v>0</v>
      </c>
      <c r="R224">
        <v>0</v>
      </c>
      <c r="S224">
        <v>0</v>
      </c>
      <c r="T224" s="23">
        <f>SUM(Q224:S224)</f>
        <v>0</v>
      </c>
      <c r="U224">
        <v>1</v>
      </c>
      <c r="V224">
        <v>1</v>
      </c>
      <c r="W224">
        <v>0</v>
      </c>
      <c r="X224">
        <v>0</v>
      </c>
      <c r="Y224">
        <v>1</v>
      </c>
      <c r="Z224">
        <v>1</v>
      </c>
      <c r="AA224">
        <v>0</v>
      </c>
      <c r="AB224">
        <v>1</v>
      </c>
      <c r="AC224">
        <v>1</v>
      </c>
      <c r="AD224">
        <v>0</v>
      </c>
      <c r="AE224" s="23">
        <f>SUM(U224:AD224)</f>
        <v>6</v>
      </c>
      <c r="AF224" s="24">
        <f>AE224+T224+P224+N224+K224</f>
        <v>13</v>
      </c>
      <c r="AG224" s="69">
        <f>AF224/22</f>
        <v>0.59090909090909094</v>
      </c>
    </row>
    <row r="225" spans="1:33" x14ac:dyDescent="0.25">
      <c r="A225">
        <v>220</v>
      </c>
      <c r="B225" t="s">
        <v>337</v>
      </c>
      <c r="C225" t="s">
        <v>1338</v>
      </c>
      <c r="D225" t="s">
        <v>1339</v>
      </c>
      <c r="E225">
        <v>0</v>
      </c>
      <c r="F225">
        <v>0</v>
      </c>
      <c r="G225">
        <v>0</v>
      </c>
      <c r="H225">
        <v>0</v>
      </c>
      <c r="I225">
        <v>1</v>
      </c>
      <c r="J225">
        <v>1</v>
      </c>
      <c r="K225" s="23">
        <f>SUM(E225:J225)</f>
        <v>2</v>
      </c>
      <c r="L225">
        <v>1</v>
      </c>
      <c r="M225">
        <v>1</v>
      </c>
      <c r="N225" s="23">
        <f>SUM(L225:M225)</f>
        <v>2</v>
      </c>
      <c r="O225">
        <v>1</v>
      </c>
      <c r="P225" s="23">
        <f>SUM(O225)</f>
        <v>1</v>
      </c>
      <c r="Q225">
        <v>0</v>
      </c>
      <c r="R225">
        <v>0</v>
      </c>
      <c r="S225">
        <v>0</v>
      </c>
      <c r="T225" s="23">
        <f>SUM(Q225:S225)</f>
        <v>0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0</v>
      </c>
      <c r="AD225">
        <v>0</v>
      </c>
      <c r="AE225" s="23">
        <f>SUM(U225:AD225)</f>
        <v>8</v>
      </c>
      <c r="AF225" s="24">
        <f>AE225+T225+P225+N225+K225</f>
        <v>13</v>
      </c>
      <c r="AG225" s="69">
        <f>AF225/22</f>
        <v>0.59090909090909094</v>
      </c>
    </row>
    <row r="226" spans="1:33" x14ac:dyDescent="0.25">
      <c r="A226">
        <v>221</v>
      </c>
      <c r="B226" t="s">
        <v>372</v>
      </c>
      <c r="C226" t="s">
        <v>1349</v>
      </c>
      <c r="D226" t="s">
        <v>1350</v>
      </c>
      <c r="E226">
        <v>0</v>
      </c>
      <c r="F226">
        <v>0</v>
      </c>
      <c r="G226">
        <v>1</v>
      </c>
      <c r="H226">
        <v>0</v>
      </c>
      <c r="I226">
        <v>1</v>
      </c>
      <c r="J226">
        <v>1</v>
      </c>
      <c r="K226" s="23">
        <f>SUM(E226:J226)</f>
        <v>3</v>
      </c>
      <c r="L226">
        <v>1</v>
      </c>
      <c r="M226">
        <v>1</v>
      </c>
      <c r="N226" s="23">
        <f>SUM(L226:M226)</f>
        <v>2</v>
      </c>
      <c r="O226">
        <v>1</v>
      </c>
      <c r="P226" s="23">
        <f>SUM(O226)</f>
        <v>1</v>
      </c>
      <c r="Q226">
        <v>1</v>
      </c>
      <c r="R226">
        <v>1</v>
      </c>
      <c r="S226">
        <v>0</v>
      </c>
      <c r="T226" s="23">
        <f>SUM(Q226:S226)</f>
        <v>2</v>
      </c>
      <c r="U226">
        <v>1</v>
      </c>
      <c r="V226">
        <v>1</v>
      </c>
      <c r="W226">
        <v>0</v>
      </c>
      <c r="X226">
        <v>1</v>
      </c>
      <c r="Y226">
        <v>0</v>
      </c>
      <c r="Z226">
        <v>1</v>
      </c>
      <c r="AA226">
        <v>0</v>
      </c>
      <c r="AB226">
        <v>1</v>
      </c>
      <c r="AC226">
        <v>0</v>
      </c>
      <c r="AD226">
        <v>0</v>
      </c>
      <c r="AE226" s="23">
        <f>SUM(U226:AD226)</f>
        <v>5</v>
      </c>
      <c r="AF226" s="24">
        <f>AE226+T226+P226+N226+K226</f>
        <v>13</v>
      </c>
      <c r="AG226" s="69">
        <f>AF226/22</f>
        <v>0.59090909090909094</v>
      </c>
    </row>
    <row r="227" spans="1:33" x14ac:dyDescent="0.25">
      <c r="A227">
        <v>222</v>
      </c>
      <c r="B227" t="s">
        <v>372</v>
      </c>
      <c r="C227" t="s">
        <v>1361</v>
      </c>
      <c r="D227" t="s">
        <v>1362</v>
      </c>
      <c r="F227">
        <v>0</v>
      </c>
      <c r="G227">
        <v>0</v>
      </c>
      <c r="H227">
        <v>0</v>
      </c>
      <c r="I227">
        <v>1</v>
      </c>
      <c r="J227">
        <v>1</v>
      </c>
      <c r="K227" s="23">
        <f>SUM(E227:J227)</f>
        <v>2</v>
      </c>
      <c r="L227">
        <v>1</v>
      </c>
      <c r="M227">
        <v>1</v>
      </c>
      <c r="N227" s="23">
        <f>SUM(L227:M227)</f>
        <v>2</v>
      </c>
      <c r="O227">
        <v>1</v>
      </c>
      <c r="P227" s="23">
        <f>SUM(O227)</f>
        <v>1</v>
      </c>
      <c r="Q227">
        <v>0</v>
      </c>
      <c r="R227">
        <v>1</v>
      </c>
      <c r="S227">
        <v>0</v>
      </c>
      <c r="T227" s="23">
        <f>SUM(Q227:S227)</f>
        <v>1</v>
      </c>
      <c r="U227">
        <v>1</v>
      </c>
      <c r="V227">
        <v>1</v>
      </c>
      <c r="W227">
        <v>0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0</v>
      </c>
      <c r="AD227">
        <v>0</v>
      </c>
      <c r="AE227" s="23">
        <f>SUM(U227:AD227)</f>
        <v>7</v>
      </c>
      <c r="AF227" s="24">
        <f>AE227+T227+P227+N227+K227</f>
        <v>13</v>
      </c>
      <c r="AG227" s="69">
        <f>AF227/22</f>
        <v>0.59090909090909094</v>
      </c>
    </row>
    <row r="228" spans="1:33" x14ac:dyDescent="0.25">
      <c r="A228">
        <v>223</v>
      </c>
      <c r="B228" t="s">
        <v>504</v>
      </c>
      <c r="C228" t="s">
        <v>1423</v>
      </c>
      <c r="D228" t="s">
        <v>1424</v>
      </c>
      <c r="E228">
        <v>0</v>
      </c>
      <c r="F228">
        <v>0</v>
      </c>
      <c r="G228">
        <v>1</v>
      </c>
      <c r="H228">
        <v>0</v>
      </c>
      <c r="I228">
        <v>1</v>
      </c>
      <c r="J228">
        <v>1</v>
      </c>
      <c r="K228" s="23">
        <f>SUM(E228:J228)</f>
        <v>3</v>
      </c>
      <c r="L228">
        <v>1</v>
      </c>
      <c r="M228">
        <v>0</v>
      </c>
      <c r="N228" s="23">
        <f>SUM(L228:M228)</f>
        <v>1</v>
      </c>
      <c r="O228">
        <v>1</v>
      </c>
      <c r="P228" s="23">
        <f>SUM(O228)</f>
        <v>1</v>
      </c>
      <c r="Q228">
        <v>1</v>
      </c>
      <c r="R228">
        <v>1</v>
      </c>
      <c r="S228">
        <v>0</v>
      </c>
      <c r="T228" s="23">
        <f>SUM(Q228:S228)</f>
        <v>2</v>
      </c>
      <c r="U228">
        <v>1</v>
      </c>
      <c r="V228">
        <v>1</v>
      </c>
      <c r="W228">
        <v>0</v>
      </c>
      <c r="X228">
        <v>1</v>
      </c>
      <c r="Y228">
        <v>0</v>
      </c>
      <c r="Z228">
        <v>1</v>
      </c>
      <c r="AA228">
        <v>0</v>
      </c>
      <c r="AB228">
        <v>1</v>
      </c>
      <c r="AC228">
        <v>1</v>
      </c>
      <c r="AD228">
        <v>0</v>
      </c>
      <c r="AE228" s="23">
        <f>SUM(U228:AD228)</f>
        <v>6</v>
      </c>
      <c r="AF228" s="24">
        <f>AE228+T228+P228+N228+K228</f>
        <v>13</v>
      </c>
      <c r="AG228" s="69">
        <f>AF228/22</f>
        <v>0.59090909090909094</v>
      </c>
    </row>
    <row r="229" spans="1:33" x14ac:dyDescent="0.25">
      <c r="A229">
        <v>224</v>
      </c>
      <c r="B229" t="s">
        <v>504</v>
      </c>
      <c r="C229" t="s">
        <v>1427</v>
      </c>
      <c r="D229" t="s">
        <v>1428</v>
      </c>
      <c r="E229">
        <v>0</v>
      </c>
      <c r="F229">
        <v>1</v>
      </c>
      <c r="G229">
        <v>0</v>
      </c>
      <c r="H229">
        <v>0</v>
      </c>
      <c r="I229">
        <v>1</v>
      </c>
      <c r="J229">
        <v>1</v>
      </c>
      <c r="K229" s="23">
        <f>SUM(E229:J229)</f>
        <v>3</v>
      </c>
      <c r="L229">
        <v>1</v>
      </c>
      <c r="M229">
        <v>1</v>
      </c>
      <c r="N229" s="23">
        <f>SUM(L229:M229)</f>
        <v>2</v>
      </c>
      <c r="O229">
        <v>1</v>
      </c>
      <c r="P229" s="23">
        <f>SUM(O229)</f>
        <v>1</v>
      </c>
      <c r="Q229">
        <v>0</v>
      </c>
      <c r="R229">
        <v>0</v>
      </c>
      <c r="S229">
        <v>0</v>
      </c>
      <c r="T229" s="23">
        <f>SUM(Q229:S229)</f>
        <v>0</v>
      </c>
      <c r="U229">
        <v>1</v>
      </c>
      <c r="V229">
        <v>1</v>
      </c>
      <c r="W229">
        <v>1</v>
      </c>
      <c r="X229">
        <v>1</v>
      </c>
      <c r="Y229">
        <v>0</v>
      </c>
      <c r="Z229">
        <v>0</v>
      </c>
      <c r="AA229">
        <v>1</v>
      </c>
      <c r="AB229">
        <v>1</v>
      </c>
      <c r="AC229">
        <v>0</v>
      </c>
      <c r="AD229">
        <v>1</v>
      </c>
      <c r="AE229" s="23">
        <f>SUM(U229:AD229)</f>
        <v>7</v>
      </c>
      <c r="AF229" s="24">
        <f>AE229+T229+P229+N229+K229</f>
        <v>13</v>
      </c>
      <c r="AG229" s="69">
        <f>AF229/22</f>
        <v>0.59090909090909094</v>
      </c>
    </row>
    <row r="230" spans="1:33" x14ac:dyDescent="0.25">
      <c r="A230">
        <v>225</v>
      </c>
      <c r="B230" t="s">
        <v>508</v>
      </c>
      <c r="C230" t="s">
        <v>1441</v>
      </c>
      <c r="D230" t="s">
        <v>1442</v>
      </c>
      <c r="E230">
        <v>0</v>
      </c>
      <c r="F230">
        <v>0</v>
      </c>
      <c r="G230">
        <v>1</v>
      </c>
      <c r="H230">
        <v>0</v>
      </c>
      <c r="I230">
        <v>1</v>
      </c>
      <c r="J230">
        <v>0</v>
      </c>
      <c r="K230" s="23">
        <f>SUM(E230:J230)</f>
        <v>2</v>
      </c>
      <c r="L230">
        <v>1</v>
      </c>
      <c r="M230">
        <v>1</v>
      </c>
      <c r="N230" s="23">
        <f>SUM(L230:M230)</f>
        <v>2</v>
      </c>
      <c r="O230">
        <v>1</v>
      </c>
      <c r="P230" s="23">
        <f>SUM(O230)</f>
        <v>1</v>
      </c>
      <c r="Q230">
        <v>1</v>
      </c>
      <c r="R230">
        <v>1</v>
      </c>
      <c r="T230" s="23">
        <f>SUM(Q230:S230)</f>
        <v>2</v>
      </c>
      <c r="U230">
        <v>1</v>
      </c>
      <c r="V230">
        <v>1</v>
      </c>
      <c r="W230">
        <v>1</v>
      </c>
      <c r="X230">
        <v>1</v>
      </c>
      <c r="Y230">
        <v>0</v>
      </c>
      <c r="Z230">
        <v>0</v>
      </c>
      <c r="AA230">
        <v>0</v>
      </c>
      <c r="AB230">
        <v>1</v>
      </c>
      <c r="AC230">
        <v>0</v>
      </c>
      <c r="AD230">
        <v>1</v>
      </c>
      <c r="AE230" s="23">
        <f>SUM(U230:AD230)</f>
        <v>6</v>
      </c>
      <c r="AF230" s="24">
        <f>AE230+T230+P230+N230+K230</f>
        <v>13</v>
      </c>
      <c r="AG230" s="69">
        <f>AF230/22</f>
        <v>0.59090909090909094</v>
      </c>
    </row>
    <row r="231" spans="1:33" x14ac:dyDescent="0.25">
      <c r="A231">
        <v>226</v>
      </c>
      <c r="B231" t="s">
        <v>527</v>
      </c>
      <c r="C231" t="s">
        <v>1463</v>
      </c>
      <c r="D231" t="s">
        <v>1464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1</v>
      </c>
      <c r="K231" s="23">
        <f>SUM(E231:J231)</f>
        <v>2</v>
      </c>
      <c r="L231">
        <v>1</v>
      </c>
      <c r="M231">
        <v>1</v>
      </c>
      <c r="N231" s="23">
        <f>SUM(L231:M231)</f>
        <v>2</v>
      </c>
      <c r="O231">
        <v>1</v>
      </c>
      <c r="P231" s="23">
        <f>SUM(O231)</f>
        <v>1</v>
      </c>
      <c r="Q231">
        <v>1</v>
      </c>
      <c r="R231">
        <v>0</v>
      </c>
      <c r="S231">
        <v>0</v>
      </c>
      <c r="T231" s="23">
        <f>SUM(Q231:S231)</f>
        <v>1</v>
      </c>
      <c r="U231">
        <v>1</v>
      </c>
      <c r="V231">
        <v>1</v>
      </c>
      <c r="W231">
        <v>0</v>
      </c>
      <c r="X231">
        <v>1</v>
      </c>
      <c r="Y231">
        <v>0</v>
      </c>
      <c r="Z231">
        <v>1</v>
      </c>
      <c r="AA231">
        <v>1</v>
      </c>
      <c r="AB231">
        <v>1</v>
      </c>
      <c r="AC231">
        <v>1</v>
      </c>
      <c r="AD231">
        <v>0</v>
      </c>
      <c r="AE231" s="23">
        <f>SUM(U231:AD231)</f>
        <v>7</v>
      </c>
      <c r="AF231" s="24">
        <f>AE231+T231+P231+N231+K231</f>
        <v>13</v>
      </c>
      <c r="AG231" s="69">
        <f>AF231/22</f>
        <v>0.59090909090909094</v>
      </c>
    </row>
    <row r="232" spans="1:33" x14ac:dyDescent="0.25">
      <c r="A232">
        <v>227</v>
      </c>
      <c r="B232" t="s">
        <v>540</v>
      </c>
      <c r="C232" t="s">
        <v>1472</v>
      </c>
      <c r="D232" t="s">
        <v>1473</v>
      </c>
      <c r="E232">
        <v>0</v>
      </c>
      <c r="F232">
        <v>1</v>
      </c>
      <c r="G232">
        <v>1</v>
      </c>
      <c r="H232">
        <v>0</v>
      </c>
      <c r="I232">
        <v>1</v>
      </c>
      <c r="J232">
        <v>0</v>
      </c>
      <c r="K232" s="23">
        <f>SUM(E232:J232)</f>
        <v>3</v>
      </c>
      <c r="L232">
        <v>1</v>
      </c>
      <c r="M232">
        <v>1</v>
      </c>
      <c r="N232" s="23">
        <f>SUM(L232:M232)</f>
        <v>2</v>
      </c>
      <c r="O232">
        <v>1</v>
      </c>
      <c r="P232" s="23">
        <f>SUM(O232)</f>
        <v>1</v>
      </c>
      <c r="Q232">
        <v>0</v>
      </c>
      <c r="R232">
        <v>0</v>
      </c>
      <c r="S232">
        <v>0</v>
      </c>
      <c r="T232" s="23">
        <f>SUM(Q232:S232)</f>
        <v>0</v>
      </c>
      <c r="U232">
        <v>1</v>
      </c>
      <c r="V232">
        <v>1</v>
      </c>
      <c r="W232">
        <v>0</v>
      </c>
      <c r="X232">
        <v>1</v>
      </c>
      <c r="Y232">
        <v>0</v>
      </c>
      <c r="Z232">
        <v>1</v>
      </c>
      <c r="AA232">
        <v>0</v>
      </c>
      <c r="AB232">
        <v>1</v>
      </c>
      <c r="AC232">
        <v>1</v>
      </c>
      <c r="AD232">
        <v>1</v>
      </c>
      <c r="AE232" s="23">
        <f>SUM(U232:AD232)</f>
        <v>7</v>
      </c>
      <c r="AF232" s="24">
        <f>AE232+T232+P232+N232+K232</f>
        <v>13</v>
      </c>
      <c r="AG232" s="69">
        <f>AF232/22</f>
        <v>0.59090909090909094</v>
      </c>
    </row>
    <row r="233" spans="1:33" x14ac:dyDescent="0.25">
      <c r="A233">
        <v>228</v>
      </c>
      <c r="B233" t="s">
        <v>540</v>
      </c>
      <c r="C233" t="s">
        <v>1487</v>
      </c>
      <c r="D233" t="s">
        <v>1488</v>
      </c>
      <c r="E233">
        <v>0</v>
      </c>
      <c r="F233">
        <v>1</v>
      </c>
      <c r="G233">
        <v>1</v>
      </c>
      <c r="H233">
        <v>0</v>
      </c>
      <c r="I233">
        <v>0</v>
      </c>
      <c r="J233">
        <v>0</v>
      </c>
      <c r="K233" s="23">
        <f>SUM(E233:J233)</f>
        <v>2</v>
      </c>
      <c r="L233">
        <v>1</v>
      </c>
      <c r="M233">
        <v>1</v>
      </c>
      <c r="N233" s="23">
        <f>SUM(L233:M233)</f>
        <v>2</v>
      </c>
      <c r="O233">
        <v>1</v>
      </c>
      <c r="P233" s="23">
        <f>SUM(O233)</f>
        <v>1</v>
      </c>
      <c r="Q233">
        <v>0</v>
      </c>
      <c r="R233">
        <v>0</v>
      </c>
      <c r="S233">
        <v>0</v>
      </c>
      <c r="T233" s="23">
        <f>SUM(Q233:S233)</f>
        <v>0</v>
      </c>
      <c r="U233">
        <v>1</v>
      </c>
      <c r="V233">
        <v>1</v>
      </c>
      <c r="W233">
        <v>0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0</v>
      </c>
      <c r="AD233">
        <v>1</v>
      </c>
      <c r="AE233" s="23">
        <f>SUM(U233:AD233)</f>
        <v>8</v>
      </c>
      <c r="AF233" s="24">
        <f>AE233+T233+P233+N233+K233</f>
        <v>13</v>
      </c>
      <c r="AG233" s="69">
        <f>AF233/22</f>
        <v>0.59090909090909094</v>
      </c>
    </row>
    <row r="234" spans="1:33" x14ac:dyDescent="0.25">
      <c r="A234">
        <v>229</v>
      </c>
      <c r="B234" t="s">
        <v>585</v>
      </c>
      <c r="C234" t="s">
        <v>1508</v>
      </c>
      <c r="D234" t="s">
        <v>1509</v>
      </c>
      <c r="E234">
        <v>0</v>
      </c>
      <c r="F234">
        <v>0</v>
      </c>
      <c r="G234">
        <v>1</v>
      </c>
      <c r="H234">
        <v>0</v>
      </c>
      <c r="I234">
        <v>1</v>
      </c>
      <c r="J234">
        <v>0</v>
      </c>
      <c r="K234" s="23">
        <f>SUM(E234:J234)</f>
        <v>2</v>
      </c>
      <c r="L234">
        <v>1</v>
      </c>
      <c r="M234">
        <v>0</v>
      </c>
      <c r="N234" s="23">
        <f>SUM(L234:M234)</f>
        <v>1</v>
      </c>
      <c r="O234">
        <v>1</v>
      </c>
      <c r="P234" s="23">
        <f>SUM(O234)</f>
        <v>1</v>
      </c>
      <c r="Q234">
        <v>0</v>
      </c>
      <c r="R234">
        <v>0</v>
      </c>
      <c r="S234">
        <v>0</v>
      </c>
      <c r="T234" s="23">
        <f>SUM(Q234:S234)</f>
        <v>0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0</v>
      </c>
      <c r="AD234">
        <v>1</v>
      </c>
      <c r="AE234" s="23">
        <f>SUM(U234:AD234)</f>
        <v>9</v>
      </c>
      <c r="AF234" s="24">
        <f>AE234+T234+P234+N234+K234</f>
        <v>13</v>
      </c>
      <c r="AG234" s="69">
        <f>AF234/22</f>
        <v>0.59090909090909094</v>
      </c>
    </row>
    <row r="235" spans="1:33" x14ac:dyDescent="0.25">
      <c r="A235">
        <v>230</v>
      </c>
      <c r="B235" t="s">
        <v>585</v>
      </c>
      <c r="C235" t="s">
        <v>610</v>
      </c>
      <c r="D235" t="s">
        <v>1516</v>
      </c>
      <c r="E235" s="67">
        <v>0</v>
      </c>
      <c r="F235" s="67">
        <v>0</v>
      </c>
      <c r="G235" s="67">
        <v>1</v>
      </c>
      <c r="H235" s="67">
        <v>0</v>
      </c>
      <c r="I235" s="67">
        <v>1</v>
      </c>
      <c r="J235" s="67">
        <v>0</v>
      </c>
      <c r="K235" s="23">
        <f>SUM(E235:J235)</f>
        <v>2</v>
      </c>
      <c r="L235" s="67">
        <v>1</v>
      </c>
      <c r="M235" s="67">
        <v>1</v>
      </c>
      <c r="N235" s="23">
        <f>SUM(L235:M235)</f>
        <v>2</v>
      </c>
      <c r="O235" s="67">
        <v>1</v>
      </c>
      <c r="P235" s="23">
        <f>SUM(O235)</f>
        <v>1</v>
      </c>
      <c r="Q235" s="67">
        <v>0</v>
      </c>
      <c r="R235" s="67">
        <v>1</v>
      </c>
      <c r="S235" s="67">
        <v>0</v>
      </c>
      <c r="T235" s="23">
        <f>SUM(Q235:S235)</f>
        <v>1</v>
      </c>
      <c r="U235" s="67">
        <v>1</v>
      </c>
      <c r="V235" s="67">
        <v>1</v>
      </c>
      <c r="W235" s="67">
        <v>0</v>
      </c>
      <c r="X235" s="67">
        <v>1</v>
      </c>
      <c r="Y235" s="67">
        <v>0</v>
      </c>
      <c r="Z235" s="67">
        <v>1</v>
      </c>
      <c r="AA235" s="67">
        <v>1</v>
      </c>
      <c r="AB235" s="67">
        <v>1</v>
      </c>
      <c r="AC235" s="67">
        <v>1</v>
      </c>
      <c r="AD235" s="67">
        <v>0</v>
      </c>
      <c r="AE235" s="23">
        <f>SUM(U235:AD235)</f>
        <v>7</v>
      </c>
      <c r="AF235" s="24">
        <f>AE235+T235+P235+N235+K235</f>
        <v>13</v>
      </c>
      <c r="AG235" s="69">
        <f>AF235/22</f>
        <v>0.59090909090909094</v>
      </c>
    </row>
    <row r="236" spans="1:33" x14ac:dyDescent="0.25">
      <c r="A236">
        <v>231</v>
      </c>
      <c r="B236" t="s">
        <v>585</v>
      </c>
      <c r="C236" t="s">
        <v>1519</v>
      </c>
      <c r="D236" t="s">
        <v>1520</v>
      </c>
      <c r="E236">
        <v>0</v>
      </c>
      <c r="F236">
        <v>1</v>
      </c>
      <c r="G236">
        <v>0</v>
      </c>
      <c r="H236">
        <v>0</v>
      </c>
      <c r="I236">
        <v>1</v>
      </c>
      <c r="J236">
        <v>0</v>
      </c>
      <c r="K236" s="23">
        <f>SUM(E236:J236)</f>
        <v>2</v>
      </c>
      <c r="L236">
        <v>1</v>
      </c>
      <c r="M236">
        <v>1</v>
      </c>
      <c r="N236" s="23">
        <f>SUM(L236:M236)</f>
        <v>2</v>
      </c>
      <c r="O236">
        <v>0</v>
      </c>
      <c r="P236" s="23">
        <f>SUM(O236)</f>
        <v>0</v>
      </c>
      <c r="Q236">
        <v>1</v>
      </c>
      <c r="R236">
        <v>0</v>
      </c>
      <c r="S236">
        <v>0</v>
      </c>
      <c r="T236" s="23">
        <f>SUM(Q236:S236)</f>
        <v>1</v>
      </c>
      <c r="U236">
        <v>1</v>
      </c>
      <c r="V236">
        <v>1</v>
      </c>
      <c r="W236">
        <v>0</v>
      </c>
      <c r="X236">
        <v>1</v>
      </c>
      <c r="Y236">
        <v>0</v>
      </c>
      <c r="Z236">
        <v>1</v>
      </c>
      <c r="AA236">
        <v>1</v>
      </c>
      <c r="AB236">
        <v>1</v>
      </c>
      <c r="AC236">
        <v>1</v>
      </c>
      <c r="AD236">
        <v>1</v>
      </c>
      <c r="AE236" s="23">
        <f>SUM(U236:AD236)</f>
        <v>8</v>
      </c>
      <c r="AF236" s="24">
        <f>AE236+T236+P236+N236+K236</f>
        <v>13</v>
      </c>
      <c r="AG236" s="69">
        <f>AF236/22</f>
        <v>0.59090909090909094</v>
      </c>
    </row>
    <row r="237" spans="1:33" x14ac:dyDescent="0.25">
      <c r="A237">
        <v>232</v>
      </c>
      <c r="B237" t="s">
        <v>642</v>
      </c>
      <c r="C237" t="s">
        <v>1529</v>
      </c>
      <c r="D237" t="s">
        <v>1530</v>
      </c>
      <c r="E237">
        <v>0</v>
      </c>
      <c r="F237">
        <v>1</v>
      </c>
      <c r="G237">
        <v>0</v>
      </c>
      <c r="H237">
        <v>0</v>
      </c>
      <c r="I237">
        <v>0</v>
      </c>
      <c r="J237">
        <v>0</v>
      </c>
      <c r="K237" s="23">
        <f>SUM(E237:J237)</f>
        <v>1</v>
      </c>
      <c r="L237">
        <v>1</v>
      </c>
      <c r="M237">
        <v>1</v>
      </c>
      <c r="N237" s="23">
        <f>SUM(L237:M237)</f>
        <v>2</v>
      </c>
      <c r="O237">
        <v>1</v>
      </c>
      <c r="P237" s="23">
        <f>SUM(O237)</f>
        <v>1</v>
      </c>
      <c r="Q237">
        <v>1</v>
      </c>
      <c r="R237">
        <v>1</v>
      </c>
      <c r="S237">
        <v>0</v>
      </c>
      <c r="T237" s="23">
        <f>SUM(Q237:S237)</f>
        <v>2</v>
      </c>
      <c r="U237">
        <v>1</v>
      </c>
      <c r="V237">
        <v>1</v>
      </c>
      <c r="W237">
        <v>0</v>
      </c>
      <c r="X237">
        <v>1</v>
      </c>
      <c r="Y237">
        <v>0</v>
      </c>
      <c r="Z237">
        <v>1</v>
      </c>
      <c r="AA237">
        <v>1</v>
      </c>
      <c r="AB237">
        <v>1</v>
      </c>
      <c r="AC237">
        <v>1</v>
      </c>
      <c r="AD237">
        <v>0</v>
      </c>
      <c r="AE237" s="23">
        <f>SUM(U237:AD237)</f>
        <v>7</v>
      </c>
      <c r="AF237" s="24">
        <f>AE237+T237+P237+N237+K237</f>
        <v>13</v>
      </c>
      <c r="AG237" s="69">
        <f>AF237/22</f>
        <v>0.59090909090909094</v>
      </c>
    </row>
    <row r="238" spans="1:33" x14ac:dyDescent="0.25">
      <c r="A238">
        <v>233</v>
      </c>
      <c r="B238" t="s">
        <v>677</v>
      </c>
      <c r="C238" t="s">
        <v>1548</v>
      </c>
      <c r="D238" t="s">
        <v>1549</v>
      </c>
      <c r="E238">
        <v>0</v>
      </c>
      <c r="F238">
        <v>1</v>
      </c>
      <c r="G238">
        <v>1</v>
      </c>
      <c r="H238">
        <v>0</v>
      </c>
      <c r="I238">
        <v>0</v>
      </c>
      <c r="J238">
        <v>0</v>
      </c>
      <c r="K238" s="23">
        <f>SUM(E238:J238)</f>
        <v>2</v>
      </c>
      <c r="L238">
        <v>1</v>
      </c>
      <c r="M238">
        <v>1</v>
      </c>
      <c r="N238" s="23">
        <f>SUM(L238:M238)</f>
        <v>2</v>
      </c>
      <c r="O238">
        <v>1</v>
      </c>
      <c r="P238" s="23">
        <f>SUM(O238)</f>
        <v>1</v>
      </c>
      <c r="Q238">
        <v>1</v>
      </c>
      <c r="R238">
        <v>1</v>
      </c>
      <c r="S238">
        <v>0</v>
      </c>
      <c r="T238" s="23">
        <f>SUM(Q238:S238)</f>
        <v>2</v>
      </c>
      <c r="U238">
        <v>1</v>
      </c>
      <c r="V238">
        <v>1</v>
      </c>
      <c r="W238">
        <v>0</v>
      </c>
      <c r="X238">
        <v>1</v>
      </c>
      <c r="Y238">
        <v>0</v>
      </c>
      <c r="Z238">
        <v>1</v>
      </c>
      <c r="AA238">
        <v>0</v>
      </c>
      <c r="AB238">
        <v>1</v>
      </c>
      <c r="AC238">
        <v>0</v>
      </c>
      <c r="AD238">
        <v>1</v>
      </c>
      <c r="AE238" s="23">
        <f>SUM(U238:AD238)</f>
        <v>6</v>
      </c>
      <c r="AF238" s="24">
        <f>AE238+T238+P238+N238+K238</f>
        <v>13</v>
      </c>
      <c r="AG238" s="69">
        <f>AF238/22</f>
        <v>0.59090909090909094</v>
      </c>
    </row>
    <row r="239" spans="1:33" x14ac:dyDescent="0.25">
      <c r="A239">
        <v>234</v>
      </c>
      <c r="B239" t="s">
        <v>708</v>
      </c>
      <c r="C239" t="s">
        <v>1572</v>
      </c>
      <c r="D239" t="s">
        <v>1573</v>
      </c>
      <c r="E239">
        <v>1</v>
      </c>
      <c r="F239">
        <v>1</v>
      </c>
      <c r="G239">
        <v>1</v>
      </c>
      <c r="H239">
        <v>0</v>
      </c>
      <c r="I239">
        <v>1</v>
      </c>
      <c r="J239">
        <v>1</v>
      </c>
      <c r="K239" s="23">
        <f>SUM(E239:J239)</f>
        <v>5</v>
      </c>
      <c r="L239">
        <v>1</v>
      </c>
      <c r="M239">
        <v>1</v>
      </c>
      <c r="N239" s="23">
        <f>SUM(L239:M239)</f>
        <v>2</v>
      </c>
      <c r="O239">
        <v>1</v>
      </c>
      <c r="P239" s="23">
        <f>SUM(O239)</f>
        <v>1</v>
      </c>
      <c r="Q239">
        <v>0</v>
      </c>
      <c r="R239">
        <v>0</v>
      </c>
      <c r="S239">
        <v>0</v>
      </c>
      <c r="T239" s="23">
        <f>SUM(Q239:S239)</f>
        <v>0</v>
      </c>
      <c r="U239">
        <v>1</v>
      </c>
      <c r="V239">
        <v>1</v>
      </c>
      <c r="W239">
        <v>0</v>
      </c>
      <c r="X239">
        <v>1</v>
      </c>
      <c r="Y239">
        <v>0</v>
      </c>
      <c r="Z239">
        <v>1</v>
      </c>
      <c r="AA239">
        <v>0</v>
      </c>
      <c r="AB239">
        <v>1</v>
      </c>
      <c r="AC239">
        <v>0</v>
      </c>
      <c r="AD239">
        <v>0</v>
      </c>
      <c r="AE239" s="23">
        <f>SUM(U239:AD239)</f>
        <v>5</v>
      </c>
      <c r="AF239" s="24">
        <f>AE239+T239+P239+N239+K239</f>
        <v>13</v>
      </c>
      <c r="AG239" s="69">
        <f>AF239/22</f>
        <v>0.59090909090909094</v>
      </c>
    </row>
    <row r="240" spans="1:33" x14ac:dyDescent="0.25">
      <c r="A240">
        <v>235</v>
      </c>
      <c r="B240" t="s">
        <v>1611</v>
      </c>
      <c r="C240" t="s">
        <v>1605</v>
      </c>
      <c r="D240" t="s">
        <v>1606</v>
      </c>
      <c r="E240">
        <v>0</v>
      </c>
      <c r="F240">
        <v>0</v>
      </c>
      <c r="G240">
        <v>1</v>
      </c>
      <c r="H240">
        <v>0</v>
      </c>
      <c r="I240">
        <v>0</v>
      </c>
      <c r="J240">
        <v>0</v>
      </c>
      <c r="K240" s="23">
        <f>SUM(E240:J240)</f>
        <v>1</v>
      </c>
      <c r="L240">
        <v>1</v>
      </c>
      <c r="M240">
        <v>1</v>
      </c>
      <c r="N240" s="23">
        <f>SUM(L240:M240)</f>
        <v>2</v>
      </c>
      <c r="O240">
        <v>1</v>
      </c>
      <c r="P240" s="23">
        <f>SUM(O240)</f>
        <v>1</v>
      </c>
      <c r="Q240">
        <v>0</v>
      </c>
      <c r="R240">
        <v>0</v>
      </c>
      <c r="S240">
        <v>0</v>
      </c>
      <c r="T240" s="23">
        <f>SUM(Q240:S240)</f>
        <v>0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>
        <v>0</v>
      </c>
      <c r="AE240" s="23">
        <f>SUM(U240:AD240)</f>
        <v>9</v>
      </c>
      <c r="AF240" s="24">
        <f>AE240+T240+P240+N240+K240</f>
        <v>13</v>
      </c>
      <c r="AG240" s="69">
        <f>AF240/22</f>
        <v>0.59090909090909094</v>
      </c>
    </row>
    <row r="241" spans="1:33" x14ac:dyDescent="0.25">
      <c r="A241">
        <v>236</v>
      </c>
      <c r="B241" t="s">
        <v>1611</v>
      </c>
      <c r="C241" t="s">
        <v>1605</v>
      </c>
      <c r="D241" t="s">
        <v>1606</v>
      </c>
      <c r="E241">
        <v>0</v>
      </c>
      <c r="F241">
        <v>0</v>
      </c>
      <c r="G241">
        <v>1</v>
      </c>
      <c r="H241">
        <v>0</v>
      </c>
      <c r="I241">
        <v>1</v>
      </c>
      <c r="J241">
        <v>0</v>
      </c>
      <c r="K241" s="23">
        <f>SUM(E241:J241)</f>
        <v>2</v>
      </c>
      <c r="L241">
        <v>1</v>
      </c>
      <c r="M241">
        <v>1</v>
      </c>
      <c r="N241" s="23">
        <f>SUM(L241:M241)</f>
        <v>2</v>
      </c>
      <c r="O241">
        <v>1</v>
      </c>
      <c r="P241" s="23">
        <f>SUM(O241)</f>
        <v>1</v>
      </c>
      <c r="Q241">
        <v>0</v>
      </c>
      <c r="R241">
        <v>0</v>
      </c>
      <c r="S241">
        <v>0</v>
      </c>
      <c r="T241" s="23">
        <f>SUM(Q241:S241)</f>
        <v>0</v>
      </c>
      <c r="U241">
        <v>1</v>
      </c>
      <c r="V241">
        <v>1</v>
      </c>
      <c r="W241">
        <v>0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>
        <v>0</v>
      </c>
      <c r="AE241" s="23">
        <f>SUM(U241:AD241)</f>
        <v>8</v>
      </c>
      <c r="AF241" s="24">
        <f>AE241+T241+P241+N241+K241</f>
        <v>13</v>
      </c>
      <c r="AG241" s="69">
        <f>AF241/22</f>
        <v>0.59090909090909094</v>
      </c>
    </row>
    <row r="242" spans="1:33" x14ac:dyDescent="0.25">
      <c r="A242">
        <v>237</v>
      </c>
      <c r="B242" t="s">
        <v>866</v>
      </c>
      <c r="C242" t="s">
        <v>1680</v>
      </c>
      <c r="D242" t="s">
        <v>1681</v>
      </c>
      <c r="E242">
        <v>0</v>
      </c>
      <c r="F242">
        <v>0</v>
      </c>
      <c r="G242">
        <v>1</v>
      </c>
      <c r="H242">
        <v>0</v>
      </c>
      <c r="I242">
        <v>1</v>
      </c>
      <c r="J242">
        <v>1</v>
      </c>
      <c r="K242" s="23">
        <f>SUM(E242:J242)</f>
        <v>3</v>
      </c>
      <c r="L242">
        <v>1</v>
      </c>
      <c r="M242">
        <v>1</v>
      </c>
      <c r="N242" s="23">
        <f>SUM(L242:M242)</f>
        <v>2</v>
      </c>
      <c r="O242">
        <v>1</v>
      </c>
      <c r="P242" s="23">
        <f>SUM(O242)</f>
        <v>1</v>
      </c>
      <c r="Q242">
        <v>0</v>
      </c>
      <c r="R242">
        <v>0</v>
      </c>
      <c r="S242">
        <v>0</v>
      </c>
      <c r="T242" s="23">
        <f>SUM(Q242:S242)</f>
        <v>0</v>
      </c>
      <c r="U242">
        <v>1</v>
      </c>
      <c r="V242">
        <v>1</v>
      </c>
      <c r="W242">
        <v>0</v>
      </c>
      <c r="X242">
        <v>1</v>
      </c>
      <c r="Y242">
        <v>0</v>
      </c>
      <c r="Z242">
        <v>1</v>
      </c>
      <c r="AA242">
        <v>0</v>
      </c>
      <c r="AB242">
        <v>1</v>
      </c>
      <c r="AC242">
        <v>1</v>
      </c>
      <c r="AD242">
        <v>1</v>
      </c>
      <c r="AE242" s="23">
        <f>SUM(U242:AD242)</f>
        <v>7</v>
      </c>
      <c r="AF242" s="24">
        <f>AE242+T242+P242+N242+K242</f>
        <v>13</v>
      </c>
      <c r="AG242" s="69">
        <f>AF242/22</f>
        <v>0.59090909090909094</v>
      </c>
    </row>
    <row r="243" spans="1:33" x14ac:dyDescent="0.25">
      <c r="A243">
        <v>238</v>
      </c>
      <c r="B243" t="s">
        <v>866</v>
      </c>
      <c r="C243" t="s">
        <v>1693</v>
      </c>
      <c r="D243" t="s">
        <v>1694</v>
      </c>
      <c r="E243">
        <v>0</v>
      </c>
      <c r="F243">
        <v>1</v>
      </c>
      <c r="G243">
        <v>1</v>
      </c>
      <c r="H243">
        <v>0</v>
      </c>
      <c r="I243">
        <v>1</v>
      </c>
      <c r="J243">
        <v>0</v>
      </c>
      <c r="K243" s="23">
        <f>SUM(E243:J243)</f>
        <v>3</v>
      </c>
      <c r="L243">
        <v>1</v>
      </c>
      <c r="M243">
        <v>1</v>
      </c>
      <c r="N243" s="23">
        <f>SUM(L243:M243)</f>
        <v>2</v>
      </c>
      <c r="O243">
        <v>1</v>
      </c>
      <c r="P243" s="23">
        <f>SUM(O243)</f>
        <v>1</v>
      </c>
      <c r="Q243">
        <v>0</v>
      </c>
      <c r="R243">
        <v>0</v>
      </c>
      <c r="S243">
        <v>0</v>
      </c>
      <c r="T243" s="23">
        <f>SUM(Q243:S243)</f>
        <v>0</v>
      </c>
      <c r="U243">
        <v>1</v>
      </c>
      <c r="V243">
        <v>1</v>
      </c>
      <c r="W243">
        <v>0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0</v>
      </c>
      <c r="AD243">
        <v>0</v>
      </c>
      <c r="AE243" s="23">
        <f>SUM(U243:AD243)</f>
        <v>7</v>
      </c>
      <c r="AF243" s="24">
        <f>AE243+T243+P243+N243+K243</f>
        <v>13</v>
      </c>
      <c r="AG243" s="69">
        <f>AF243/22</f>
        <v>0.59090909090909094</v>
      </c>
    </row>
    <row r="244" spans="1:33" x14ac:dyDescent="0.25">
      <c r="A244">
        <v>239</v>
      </c>
      <c r="B244" t="s">
        <v>904</v>
      </c>
      <c r="C244" t="s">
        <v>909</v>
      </c>
      <c r="D244" t="s">
        <v>1701</v>
      </c>
      <c r="E244" s="67">
        <v>0</v>
      </c>
      <c r="F244" s="67">
        <v>0</v>
      </c>
      <c r="G244" s="67">
        <v>1</v>
      </c>
      <c r="H244" s="67">
        <v>0</v>
      </c>
      <c r="I244" s="67">
        <v>1</v>
      </c>
      <c r="J244" s="67">
        <v>1</v>
      </c>
      <c r="K244" s="23">
        <f>SUM(E244:J244)</f>
        <v>3</v>
      </c>
      <c r="L244" s="67">
        <v>1</v>
      </c>
      <c r="M244" s="67">
        <v>1</v>
      </c>
      <c r="N244" s="23">
        <f>SUM(L244:M244)</f>
        <v>2</v>
      </c>
      <c r="O244" s="67">
        <v>1</v>
      </c>
      <c r="P244" s="23">
        <f>SUM(O244)</f>
        <v>1</v>
      </c>
      <c r="Q244" s="67">
        <v>0</v>
      </c>
      <c r="R244" s="67">
        <v>0</v>
      </c>
      <c r="S244" s="67">
        <v>0</v>
      </c>
      <c r="T244" s="23">
        <f>SUM(Q244:S244)</f>
        <v>0</v>
      </c>
      <c r="U244" s="67">
        <v>1</v>
      </c>
      <c r="V244" s="67">
        <v>1</v>
      </c>
      <c r="W244" s="67">
        <v>0</v>
      </c>
      <c r="X244" s="67">
        <v>1</v>
      </c>
      <c r="Y244" s="67">
        <v>1</v>
      </c>
      <c r="Z244" s="67">
        <v>1</v>
      </c>
      <c r="AA244" s="67">
        <v>1</v>
      </c>
      <c r="AB244" s="67">
        <v>1</v>
      </c>
      <c r="AC244" s="67">
        <v>0</v>
      </c>
      <c r="AD244" s="67">
        <v>0</v>
      </c>
      <c r="AE244" s="23">
        <f>SUM(U244:AD244)</f>
        <v>7</v>
      </c>
      <c r="AF244" s="24">
        <f>AE244+T244+P244+N244+K244</f>
        <v>13</v>
      </c>
      <c r="AG244" s="69">
        <f>AF244/22</f>
        <v>0.59090909090909094</v>
      </c>
    </row>
    <row r="245" spans="1:33" x14ac:dyDescent="0.25">
      <c r="A245">
        <v>240</v>
      </c>
      <c r="B245" t="s">
        <v>904</v>
      </c>
      <c r="C245" t="s">
        <v>1709</v>
      </c>
      <c r="D245" t="s">
        <v>1710</v>
      </c>
      <c r="E245">
        <v>0</v>
      </c>
      <c r="F245">
        <v>0</v>
      </c>
      <c r="G245">
        <v>1</v>
      </c>
      <c r="H245">
        <v>0</v>
      </c>
      <c r="I245">
        <v>1</v>
      </c>
      <c r="J245">
        <v>1</v>
      </c>
      <c r="K245" s="23">
        <f>SUM(E245:J245)</f>
        <v>3</v>
      </c>
      <c r="L245">
        <v>1</v>
      </c>
      <c r="M245">
        <v>1</v>
      </c>
      <c r="N245" s="23">
        <f>SUM(L245:M245)</f>
        <v>2</v>
      </c>
      <c r="O245">
        <v>1</v>
      </c>
      <c r="P245" s="23">
        <f>SUM(O245)</f>
        <v>1</v>
      </c>
      <c r="Q245">
        <v>0</v>
      </c>
      <c r="R245">
        <v>0</v>
      </c>
      <c r="S245">
        <v>0</v>
      </c>
      <c r="T245" s="23">
        <f>SUM(Q245:S245)</f>
        <v>0</v>
      </c>
      <c r="U245">
        <v>1</v>
      </c>
      <c r="V245">
        <v>1</v>
      </c>
      <c r="W245">
        <v>0</v>
      </c>
      <c r="X245">
        <v>1</v>
      </c>
      <c r="Y245">
        <v>0</v>
      </c>
      <c r="Z245">
        <v>1</v>
      </c>
      <c r="AA245">
        <v>1</v>
      </c>
      <c r="AB245">
        <v>1</v>
      </c>
      <c r="AC245">
        <v>0</v>
      </c>
      <c r="AD245">
        <v>1</v>
      </c>
      <c r="AE245" s="23">
        <f>SUM(U245:AD245)</f>
        <v>7</v>
      </c>
      <c r="AF245" s="24">
        <f>AE245+T245+P245+N245+K245</f>
        <v>13</v>
      </c>
      <c r="AG245" s="69">
        <f>AF245/22</f>
        <v>0.59090909090909094</v>
      </c>
    </row>
    <row r="246" spans="1:33" x14ac:dyDescent="0.25">
      <c r="A246">
        <v>241</v>
      </c>
      <c r="B246" t="s">
        <v>904</v>
      </c>
      <c r="C246" t="s">
        <v>1713</v>
      </c>
      <c r="E246">
        <v>0</v>
      </c>
      <c r="F246">
        <v>0</v>
      </c>
      <c r="G246">
        <v>1</v>
      </c>
      <c r="H246">
        <v>0</v>
      </c>
      <c r="I246">
        <v>1</v>
      </c>
      <c r="J246">
        <v>1</v>
      </c>
      <c r="K246" s="23">
        <f>SUM(E246:J246)</f>
        <v>3</v>
      </c>
      <c r="L246">
        <v>1</v>
      </c>
      <c r="M246">
        <v>1</v>
      </c>
      <c r="N246" s="23">
        <f>SUM(L246:M246)</f>
        <v>2</v>
      </c>
      <c r="O246">
        <v>1</v>
      </c>
      <c r="P246" s="23">
        <f>SUM(O246)</f>
        <v>1</v>
      </c>
      <c r="Q246">
        <v>1</v>
      </c>
      <c r="R246">
        <v>0</v>
      </c>
      <c r="S246">
        <v>0</v>
      </c>
      <c r="T246" s="23">
        <f>SUM(Q246:S246)</f>
        <v>1</v>
      </c>
      <c r="U246">
        <v>1</v>
      </c>
      <c r="V246">
        <v>1</v>
      </c>
      <c r="W246">
        <v>1</v>
      </c>
      <c r="X246">
        <v>1</v>
      </c>
      <c r="Y246">
        <v>0</v>
      </c>
      <c r="Z246">
        <v>1</v>
      </c>
      <c r="AA246">
        <v>0</v>
      </c>
      <c r="AB246">
        <v>0</v>
      </c>
      <c r="AC246">
        <v>0</v>
      </c>
      <c r="AD246">
        <v>1</v>
      </c>
      <c r="AE246" s="23">
        <f>SUM(U246:AD246)</f>
        <v>6</v>
      </c>
      <c r="AF246" s="24">
        <f>AE246+T246+P246+N246+K246</f>
        <v>13</v>
      </c>
      <c r="AG246" s="69">
        <f>AF246/22</f>
        <v>0.59090909090909094</v>
      </c>
    </row>
    <row r="247" spans="1:33" x14ac:dyDescent="0.25">
      <c r="A247">
        <v>242</v>
      </c>
      <c r="B247" t="s">
        <v>904</v>
      </c>
      <c r="C247" t="s">
        <v>1718</v>
      </c>
      <c r="D247" t="s">
        <v>1719</v>
      </c>
      <c r="E247">
        <v>0</v>
      </c>
      <c r="F247">
        <v>1</v>
      </c>
      <c r="G247">
        <v>1</v>
      </c>
      <c r="H247">
        <v>0</v>
      </c>
      <c r="I247">
        <v>1</v>
      </c>
      <c r="J247">
        <v>1</v>
      </c>
      <c r="K247" s="23">
        <f>SUM(E247:J247)</f>
        <v>4</v>
      </c>
      <c r="L247">
        <v>1</v>
      </c>
      <c r="M247">
        <v>1</v>
      </c>
      <c r="N247" s="23">
        <f>SUM(L247:M247)</f>
        <v>2</v>
      </c>
      <c r="O247">
        <v>1</v>
      </c>
      <c r="P247" s="23">
        <f>SUM(O247)</f>
        <v>1</v>
      </c>
      <c r="Q247">
        <v>0</v>
      </c>
      <c r="R247">
        <v>0</v>
      </c>
      <c r="S247">
        <v>0</v>
      </c>
      <c r="T247" s="23">
        <f>SUM(Q247:S247)</f>
        <v>0</v>
      </c>
      <c r="U247">
        <v>1</v>
      </c>
      <c r="V247">
        <v>1</v>
      </c>
      <c r="W247">
        <v>0</v>
      </c>
      <c r="X247">
        <v>1</v>
      </c>
      <c r="Y247">
        <v>0</v>
      </c>
      <c r="Z247">
        <v>1</v>
      </c>
      <c r="AA247">
        <v>1</v>
      </c>
      <c r="AB247">
        <v>1</v>
      </c>
      <c r="AC247">
        <v>0</v>
      </c>
      <c r="AD247">
        <v>0</v>
      </c>
      <c r="AE247" s="23">
        <f>SUM(U247:AD247)</f>
        <v>6</v>
      </c>
      <c r="AF247" s="24">
        <f>AE247+T247+P247+N247+K247</f>
        <v>13</v>
      </c>
      <c r="AG247" s="69">
        <f>AF247/22</f>
        <v>0.59090909090909094</v>
      </c>
    </row>
    <row r="248" spans="1:33" x14ac:dyDescent="0.25">
      <c r="A248">
        <v>243</v>
      </c>
      <c r="B248" t="s">
        <v>948</v>
      </c>
      <c r="C248" t="s">
        <v>1736</v>
      </c>
      <c r="D248" t="s">
        <v>1737</v>
      </c>
      <c r="E248">
        <v>0</v>
      </c>
      <c r="F248">
        <v>0</v>
      </c>
      <c r="G248">
        <v>1</v>
      </c>
      <c r="H248">
        <v>0</v>
      </c>
      <c r="I248">
        <v>1</v>
      </c>
      <c r="J248">
        <v>0</v>
      </c>
      <c r="K248" s="23">
        <f>SUM(E248:J248)</f>
        <v>2</v>
      </c>
      <c r="L248">
        <v>1</v>
      </c>
      <c r="M248">
        <v>1</v>
      </c>
      <c r="N248" s="23">
        <f>SUM(L248:M248)</f>
        <v>2</v>
      </c>
      <c r="O248">
        <v>1</v>
      </c>
      <c r="P248" s="23">
        <f>SUM(O248)</f>
        <v>1</v>
      </c>
      <c r="Q248">
        <v>1</v>
      </c>
      <c r="R248">
        <v>0</v>
      </c>
      <c r="S248">
        <v>0</v>
      </c>
      <c r="T248" s="23">
        <f>SUM(Q248:S248)</f>
        <v>1</v>
      </c>
      <c r="U248">
        <v>1</v>
      </c>
      <c r="V248">
        <v>1</v>
      </c>
      <c r="W248">
        <v>0</v>
      </c>
      <c r="X248">
        <v>1</v>
      </c>
      <c r="Y248">
        <v>0</v>
      </c>
      <c r="Z248">
        <v>1</v>
      </c>
      <c r="AA248">
        <v>0</v>
      </c>
      <c r="AB248">
        <v>1</v>
      </c>
      <c r="AC248">
        <v>1</v>
      </c>
      <c r="AD248">
        <v>1</v>
      </c>
      <c r="AE248" s="23">
        <f>SUM(U248:AD248)</f>
        <v>7</v>
      </c>
      <c r="AF248" s="24">
        <f>AE248+T248+P248+N248+K248</f>
        <v>13</v>
      </c>
      <c r="AG248" s="69">
        <f>AF248/22</f>
        <v>0.59090909090909094</v>
      </c>
    </row>
    <row r="249" spans="1:33" x14ac:dyDescent="0.25">
      <c r="A249">
        <v>244</v>
      </c>
      <c r="B249" t="s">
        <v>948</v>
      </c>
      <c r="C249" t="s">
        <v>1750</v>
      </c>
      <c r="D249" t="s">
        <v>1751</v>
      </c>
      <c r="E249">
        <v>0</v>
      </c>
      <c r="F249">
        <v>1</v>
      </c>
      <c r="G249">
        <v>0</v>
      </c>
      <c r="H249">
        <v>0</v>
      </c>
      <c r="I249">
        <v>1</v>
      </c>
      <c r="J249">
        <v>1</v>
      </c>
      <c r="K249" s="23">
        <f>SUM(E249:J249)</f>
        <v>3</v>
      </c>
      <c r="L249">
        <v>1</v>
      </c>
      <c r="M249">
        <v>1</v>
      </c>
      <c r="N249" s="23">
        <f>SUM(L249:M249)</f>
        <v>2</v>
      </c>
      <c r="O249">
        <v>1</v>
      </c>
      <c r="P249" s="23">
        <f>SUM(O249)</f>
        <v>1</v>
      </c>
      <c r="Q249">
        <v>0</v>
      </c>
      <c r="R249">
        <v>0</v>
      </c>
      <c r="S249">
        <v>0</v>
      </c>
      <c r="T249" s="23">
        <f>SUM(Q249:S249)</f>
        <v>0</v>
      </c>
      <c r="U249">
        <v>1</v>
      </c>
      <c r="V249">
        <v>1</v>
      </c>
      <c r="W249">
        <v>0</v>
      </c>
      <c r="X249">
        <v>1</v>
      </c>
      <c r="Y249">
        <v>1</v>
      </c>
      <c r="Z249">
        <v>1</v>
      </c>
      <c r="AA249">
        <v>0</v>
      </c>
      <c r="AB249">
        <v>1</v>
      </c>
      <c r="AC249">
        <v>0</v>
      </c>
      <c r="AD249">
        <v>1</v>
      </c>
      <c r="AE249" s="23">
        <f>SUM(U249:AD249)</f>
        <v>7</v>
      </c>
      <c r="AF249" s="24">
        <f>AE249+T249+P249+N249+K249</f>
        <v>13</v>
      </c>
      <c r="AG249" s="69">
        <f>AF249/22</f>
        <v>0.59090909090909094</v>
      </c>
    </row>
    <row r="250" spans="1:33" x14ac:dyDescent="0.25">
      <c r="A250">
        <v>245</v>
      </c>
      <c r="B250" t="s">
        <v>948</v>
      </c>
      <c r="C250" t="s">
        <v>1754</v>
      </c>
      <c r="D250" t="s">
        <v>1755</v>
      </c>
      <c r="E250">
        <v>0</v>
      </c>
      <c r="F250">
        <v>0</v>
      </c>
      <c r="G250">
        <v>1</v>
      </c>
      <c r="H250">
        <v>0</v>
      </c>
      <c r="I250">
        <v>1</v>
      </c>
      <c r="J250">
        <v>1</v>
      </c>
      <c r="K250" s="23">
        <f>SUM(E250:J250)</f>
        <v>3</v>
      </c>
      <c r="L250">
        <v>1</v>
      </c>
      <c r="M250">
        <v>1</v>
      </c>
      <c r="N250" s="23">
        <f>SUM(L250:M250)</f>
        <v>2</v>
      </c>
      <c r="O250">
        <v>1</v>
      </c>
      <c r="P250" s="23">
        <f>SUM(O250)</f>
        <v>1</v>
      </c>
      <c r="Q250">
        <v>1</v>
      </c>
      <c r="R250">
        <v>0</v>
      </c>
      <c r="S250">
        <v>0</v>
      </c>
      <c r="T250" s="23">
        <f>SUM(Q250:S250)</f>
        <v>1</v>
      </c>
      <c r="U250">
        <v>1</v>
      </c>
      <c r="V250">
        <v>1</v>
      </c>
      <c r="W250">
        <v>0</v>
      </c>
      <c r="X250">
        <v>1</v>
      </c>
      <c r="Y250">
        <v>1</v>
      </c>
      <c r="Z250">
        <v>0</v>
      </c>
      <c r="AA250">
        <v>0</v>
      </c>
      <c r="AB250">
        <v>0</v>
      </c>
      <c r="AC250">
        <v>1</v>
      </c>
      <c r="AD250">
        <v>1</v>
      </c>
      <c r="AE250" s="23">
        <f>SUM(U250:AD250)</f>
        <v>6</v>
      </c>
      <c r="AF250" s="24">
        <f>AE250+T250+P250+N250+K250</f>
        <v>13</v>
      </c>
      <c r="AG250" s="69">
        <f>AF250/22</f>
        <v>0.59090909090909094</v>
      </c>
    </row>
    <row r="251" spans="1:33" x14ac:dyDescent="0.25">
      <c r="A251">
        <v>246</v>
      </c>
      <c r="B251" t="s">
        <v>948</v>
      </c>
      <c r="C251" t="s">
        <v>1773</v>
      </c>
      <c r="D251" t="s">
        <v>1774</v>
      </c>
      <c r="E251">
        <v>0</v>
      </c>
      <c r="F251">
        <v>0</v>
      </c>
      <c r="G251">
        <v>1</v>
      </c>
      <c r="H251">
        <v>0</v>
      </c>
      <c r="I251">
        <v>1</v>
      </c>
      <c r="J251">
        <v>1</v>
      </c>
      <c r="K251" s="23">
        <f>SUM(E251:J251)</f>
        <v>3</v>
      </c>
      <c r="L251">
        <v>1</v>
      </c>
      <c r="M251">
        <v>1</v>
      </c>
      <c r="N251" s="23">
        <f>SUM(L251:M251)</f>
        <v>2</v>
      </c>
      <c r="O251">
        <v>1</v>
      </c>
      <c r="P251" s="23">
        <f>SUM(O251)</f>
        <v>1</v>
      </c>
      <c r="Q251">
        <v>0</v>
      </c>
      <c r="R251">
        <v>0</v>
      </c>
      <c r="S251">
        <v>0</v>
      </c>
      <c r="T251" s="23">
        <f>SUM(Q251:S251)</f>
        <v>0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0</v>
      </c>
      <c r="AB251">
        <v>0</v>
      </c>
      <c r="AC251">
        <v>1</v>
      </c>
      <c r="AD251">
        <v>0</v>
      </c>
      <c r="AE251" s="23">
        <f>SUM(U251:AD251)</f>
        <v>7</v>
      </c>
      <c r="AF251" s="24">
        <f>AE251+T251+P251+N251+K251</f>
        <v>13</v>
      </c>
      <c r="AG251" s="69">
        <f>AF251/22</f>
        <v>0.59090909090909094</v>
      </c>
    </row>
    <row r="252" spans="1:33" x14ac:dyDescent="0.25">
      <c r="A252">
        <v>247</v>
      </c>
      <c r="B252" t="s">
        <v>948</v>
      </c>
      <c r="C252" t="s">
        <v>1785</v>
      </c>
      <c r="D252" t="s">
        <v>1786</v>
      </c>
      <c r="E252">
        <v>0</v>
      </c>
      <c r="F252">
        <v>1</v>
      </c>
      <c r="G252">
        <v>1</v>
      </c>
      <c r="H252">
        <v>0</v>
      </c>
      <c r="I252">
        <v>1</v>
      </c>
      <c r="J252">
        <v>1</v>
      </c>
      <c r="K252" s="23">
        <f>SUM(E252:J252)</f>
        <v>4</v>
      </c>
      <c r="L252">
        <v>1</v>
      </c>
      <c r="M252">
        <v>1</v>
      </c>
      <c r="N252" s="23">
        <f>SUM(L252:M252)</f>
        <v>2</v>
      </c>
      <c r="O252">
        <v>1</v>
      </c>
      <c r="P252" s="23">
        <f>SUM(O252)</f>
        <v>1</v>
      </c>
      <c r="Q252">
        <v>0</v>
      </c>
      <c r="R252">
        <v>0</v>
      </c>
      <c r="S252">
        <v>0</v>
      </c>
      <c r="T252" s="23">
        <f>SUM(Q252:S252)</f>
        <v>0</v>
      </c>
      <c r="U252">
        <v>1</v>
      </c>
      <c r="V252">
        <v>1</v>
      </c>
      <c r="W252">
        <v>0</v>
      </c>
      <c r="X252">
        <v>1</v>
      </c>
      <c r="Y252">
        <v>1</v>
      </c>
      <c r="Z252">
        <v>0</v>
      </c>
      <c r="AA252">
        <v>0</v>
      </c>
      <c r="AB252">
        <v>1</v>
      </c>
      <c r="AC252">
        <v>0</v>
      </c>
      <c r="AD252">
        <v>1</v>
      </c>
      <c r="AE252" s="23">
        <f>SUM(U252:AD252)</f>
        <v>6</v>
      </c>
      <c r="AF252" s="24">
        <f>AE252+T252+P252+N252+K252</f>
        <v>13</v>
      </c>
      <c r="AG252" s="69">
        <f>AF252/22</f>
        <v>0.59090909090909094</v>
      </c>
    </row>
    <row r="253" spans="1:33" x14ac:dyDescent="0.25">
      <c r="A253">
        <v>248</v>
      </c>
      <c r="B253" t="s">
        <v>948</v>
      </c>
      <c r="C253" t="s">
        <v>1797</v>
      </c>
      <c r="D253" t="s">
        <v>1798</v>
      </c>
      <c r="E253">
        <v>0</v>
      </c>
      <c r="F253">
        <v>0</v>
      </c>
      <c r="G253">
        <v>1</v>
      </c>
      <c r="H253">
        <v>0</v>
      </c>
      <c r="I253">
        <v>1</v>
      </c>
      <c r="J253">
        <v>1</v>
      </c>
      <c r="K253" s="23">
        <f>SUM(E253:J253)</f>
        <v>3</v>
      </c>
      <c r="L253">
        <v>1</v>
      </c>
      <c r="M253">
        <v>1</v>
      </c>
      <c r="N253" s="23">
        <f>SUM(L253:M253)</f>
        <v>2</v>
      </c>
      <c r="O253">
        <v>1</v>
      </c>
      <c r="P253" s="23">
        <f>SUM(O253)</f>
        <v>1</v>
      </c>
      <c r="Q253">
        <v>0</v>
      </c>
      <c r="R253">
        <v>0</v>
      </c>
      <c r="S253">
        <v>0</v>
      </c>
      <c r="T253" s="23">
        <f>SUM(Q253:S253)</f>
        <v>0</v>
      </c>
      <c r="U253">
        <v>1</v>
      </c>
      <c r="V253">
        <v>1</v>
      </c>
      <c r="W253">
        <v>0</v>
      </c>
      <c r="X253">
        <v>1</v>
      </c>
      <c r="Y253">
        <v>0</v>
      </c>
      <c r="Z253">
        <v>1</v>
      </c>
      <c r="AA253">
        <v>1</v>
      </c>
      <c r="AB253">
        <v>1</v>
      </c>
      <c r="AC253">
        <v>1</v>
      </c>
      <c r="AD253">
        <v>0</v>
      </c>
      <c r="AE253" s="23">
        <f>SUM(U253:AD253)</f>
        <v>7</v>
      </c>
      <c r="AF253" s="24">
        <f>AE253+T253+P253+N253+K253</f>
        <v>13</v>
      </c>
      <c r="AG253" s="69">
        <f>AF253/22</f>
        <v>0.59090909090909094</v>
      </c>
    </row>
    <row r="254" spans="1:33" x14ac:dyDescent="0.25">
      <c r="A254">
        <v>249</v>
      </c>
      <c r="B254" t="s">
        <v>948</v>
      </c>
      <c r="C254" t="s">
        <v>1813</v>
      </c>
      <c r="D254" t="s">
        <v>1814</v>
      </c>
      <c r="E254">
        <v>0</v>
      </c>
      <c r="F254">
        <v>1</v>
      </c>
      <c r="G254">
        <v>0</v>
      </c>
      <c r="H254">
        <v>0</v>
      </c>
      <c r="I254">
        <v>1</v>
      </c>
      <c r="J254">
        <v>1</v>
      </c>
      <c r="K254" s="23">
        <f>SUM(E254:J254)</f>
        <v>3</v>
      </c>
      <c r="L254">
        <v>1</v>
      </c>
      <c r="M254">
        <v>1</v>
      </c>
      <c r="N254" s="23">
        <f>SUM(L254:M254)</f>
        <v>2</v>
      </c>
      <c r="O254">
        <v>1</v>
      </c>
      <c r="P254" s="23">
        <f>SUM(O254)</f>
        <v>1</v>
      </c>
      <c r="Q254">
        <v>0</v>
      </c>
      <c r="R254">
        <v>1</v>
      </c>
      <c r="S254">
        <v>0</v>
      </c>
      <c r="T254" s="23">
        <f>SUM(Q254:S254)</f>
        <v>1</v>
      </c>
      <c r="U254">
        <v>1</v>
      </c>
      <c r="V254">
        <v>1</v>
      </c>
      <c r="W254">
        <v>0</v>
      </c>
      <c r="X254">
        <v>1</v>
      </c>
      <c r="Y254">
        <v>0</v>
      </c>
      <c r="Z254">
        <v>1</v>
      </c>
      <c r="AA254">
        <v>1</v>
      </c>
      <c r="AB254">
        <v>1</v>
      </c>
      <c r="AC254">
        <v>0</v>
      </c>
      <c r="AD254">
        <v>0</v>
      </c>
      <c r="AE254" s="23">
        <f>SUM(U254:AD254)</f>
        <v>6</v>
      </c>
      <c r="AF254" s="24">
        <f>AE254+T254+P254+N254+K254</f>
        <v>13</v>
      </c>
      <c r="AG254" s="69">
        <f>AF254/22</f>
        <v>0.59090909090909094</v>
      </c>
    </row>
    <row r="255" spans="1:33" x14ac:dyDescent="0.25">
      <c r="A255">
        <v>250</v>
      </c>
      <c r="B255" t="s">
        <v>948</v>
      </c>
      <c r="C255" t="s">
        <v>1840</v>
      </c>
      <c r="D255" t="s">
        <v>1841</v>
      </c>
      <c r="E255">
        <v>0</v>
      </c>
      <c r="F255">
        <v>0</v>
      </c>
      <c r="G255">
        <v>1</v>
      </c>
      <c r="H255">
        <v>0</v>
      </c>
      <c r="J255">
        <v>1</v>
      </c>
      <c r="K255" s="23">
        <f>SUM(E255:J255)</f>
        <v>2</v>
      </c>
      <c r="L255">
        <v>1</v>
      </c>
      <c r="M255">
        <v>1</v>
      </c>
      <c r="N255" s="23">
        <f>SUM(L255:M255)</f>
        <v>2</v>
      </c>
      <c r="O255">
        <v>1</v>
      </c>
      <c r="P255" s="23">
        <f>SUM(O255)</f>
        <v>1</v>
      </c>
      <c r="Q255">
        <v>0</v>
      </c>
      <c r="R255">
        <v>0</v>
      </c>
      <c r="S255">
        <v>0</v>
      </c>
      <c r="T255" s="23">
        <f>SUM(Q255:S255)</f>
        <v>0</v>
      </c>
      <c r="U255">
        <v>1</v>
      </c>
      <c r="V255">
        <v>1</v>
      </c>
      <c r="W255">
        <v>0</v>
      </c>
      <c r="X255">
        <v>1</v>
      </c>
      <c r="Y255">
        <v>1</v>
      </c>
      <c r="Z255">
        <v>0</v>
      </c>
      <c r="AA255">
        <v>1</v>
      </c>
      <c r="AB255">
        <v>1</v>
      </c>
      <c r="AC255">
        <v>1</v>
      </c>
      <c r="AD255">
        <v>1</v>
      </c>
      <c r="AE255" s="23">
        <f>SUM(U255:AD255)</f>
        <v>8</v>
      </c>
      <c r="AF255" s="24">
        <f>AE255+T255+P255+N255+K255</f>
        <v>13</v>
      </c>
      <c r="AG255" s="69">
        <f>AF255/22</f>
        <v>0.59090909090909094</v>
      </c>
    </row>
    <row r="256" spans="1:33" x14ac:dyDescent="0.25">
      <c r="A256">
        <v>251</v>
      </c>
      <c r="B256" t="s">
        <v>948</v>
      </c>
      <c r="C256" t="s">
        <v>1860</v>
      </c>
      <c r="D256" t="s">
        <v>1861</v>
      </c>
      <c r="E256">
        <v>0</v>
      </c>
      <c r="F256">
        <v>1</v>
      </c>
      <c r="G256">
        <v>0</v>
      </c>
      <c r="H256">
        <v>0</v>
      </c>
      <c r="I256">
        <v>1</v>
      </c>
      <c r="K256" s="23">
        <f>SUM(E256:J256)</f>
        <v>2</v>
      </c>
      <c r="L256">
        <v>1</v>
      </c>
      <c r="M256">
        <v>1</v>
      </c>
      <c r="N256" s="23">
        <f>SUM(L256:M256)</f>
        <v>2</v>
      </c>
      <c r="O256">
        <v>1</v>
      </c>
      <c r="P256" s="23">
        <f>SUM(O256)</f>
        <v>1</v>
      </c>
      <c r="Q256">
        <v>0</v>
      </c>
      <c r="R256">
        <v>1</v>
      </c>
      <c r="S256">
        <v>1</v>
      </c>
      <c r="T256" s="23">
        <f>SUM(Q256:S256)</f>
        <v>2</v>
      </c>
      <c r="U256">
        <v>1</v>
      </c>
      <c r="V256">
        <v>1</v>
      </c>
      <c r="W256">
        <v>0</v>
      </c>
      <c r="X256">
        <v>1</v>
      </c>
      <c r="Y256">
        <v>0</v>
      </c>
      <c r="Z256">
        <v>0</v>
      </c>
      <c r="AA256">
        <v>0</v>
      </c>
      <c r="AB256">
        <v>1</v>
      </c>
      <c r="AC256">
        <v>1</v>
      </c>
      <c r="AD256">
        <v>1</v>
      </c>
      <c r="AE256" s="23">
        <f>SUM(U256:AD256)</f>
        <v>6</v>
      </c>
      <c r="AF256" s="24">
        <f>AE256+T256+P256+N256+K256</f>
        <v>13</v>
      </c>
      <c r="AG256" s="69">
        <f>AF256/22</f>
        <v>0.59090909090909094</v>
      </c>
    </row>
    <row r="257" spans="1:33" x14ac:dyDescent="0.25">
      <c r="A257">
        <v>252</v>
      </c>
      <c r="B257" t="s">
        <v>948</v>
      </c>
      <c r="C257" t="s">
        <v>1872</v>
      </c>
      <c r="D257" t="s">
        <v>1873</v>
      </c>
      <c r="E257">
        <v>0</v>
      </c>
      <c r="F257">
        <v>1</v>
      </c>
      <c r="G257">
        <v>1</v>
      </c>
      <c r="H257">
        <v>0</v>
      </c>
      <c r="I257">
        <v>1</v>
      </c>
      <c r="J257">
        <v>1</v>
      </c>
      <c r="K257" s="23">
        <f>SUM(E257:J257)</f>
        <v>4</v>
      </c>
      <c r="L257">
        <v>1</v>
      </c>
      <c r="M257">
        <v>0</v>
      </c>
      <c r="N257" s="23">
        <f>SUM(L257:M257)</f>
        <v>1</v>
      </c>
      <c r="O257">
        <v>1</v>
      </c>
      <c r="P257" s="23">
        <f>SUM(O257)</f>
        <v>1</v>
      </c>
      <c r="Q257">
        <v>1</v>
      </c>
      <c r="R257">
        <v>0</v>
      </c>
      <c r="S257">
        <v>0</v>
      </c>
      <c r="T257" s="23">
        <f>SUM(Q257:S257)</f>
        <v>1</v>
      </c>
      <c r="U257">
        <v>1</v>
      </c>
      <c r="V257">
        <v>1</v>
      </c>
      <c r="W257">
        <v>0</v>
      </c>
      <c r="X257">
        <v>1</v>
      </c>
      <c r="Y257">
        <v>1</v>
      </c>
      <c r="Z257">
        <v>1</v>
      </c>
      <c r="AA257">
        <v>0</v>
      </c>
      <c r="AB257">
        <v>1</v>
      </c>
      <c r="AC257">
        <v>0</v>
      </c>
      <c r="AD257">
        <v>0</v>
      </c>
      <c r="AE257" s="23">
        <f>SUM(U257:AD257)</f>
        <v>6</v>
      </c>
      <c r="AF257" s="24">
        <f>AE257+T257+P257+N257+K257</f>
        <v>13</v>
      </c>
      <c r="AG257" s="69">
        <f>AF257/22</f>
        <v>0.59090909090909094</v>
      </c>
    </row>
    <row r="258" spans="1:33" x14ac:dyDescent="0.25">
      <c r="A258">
        <v>253</v>
      </c>
      <c r="B258" t="s">
        <v>948</v>
      </c>
      <c r="C258" t="s">
        <v>1892</v>
      </c>
      <c r="D258" t="s">
        <v>1893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 s="23">
        <f>SUM(E258:J258)</f>
        <v>0</v>
      </c>
      <c r="L258">
        <v>1</v>
      </c>
      <c r="M258">
        <v>1</v>
      </c>
      <c r="N258" s="23">
        <f>SUM(L258:M258)</f>
        <v>2</v>
      </c>
      <c r="O258">
        <v>1</v>
      </c>
      <c r="P258" s="23">
        <f>SUM(O258)</f>
        <v>1</v>
      </c>
      <c r="Q258">
        <v>0</v>
      </c>
      <c r="R258">
        <v>0</v>
      </c>
      <c r="S258">
        <v>0</v>
      </c>
      <c r="T258" s="23">
        <f>SUM(Q258:S258)</f>
        <v>0</v>
      </c>
      <c r="U258">
        <v>1</v>
      </c>
      <c r="V258">
        <v>1</v>
      </c>
      <c r="W258">
        <v>1</v>
      </c>
      <c r="X258">
        <v>1</v>
      </c>
      <c r="Y258">
        <v>0</v>
      </c>
      <c r="Z258">
        <v>1</v>
      </c>
      <c r="AA258">
        <v>1</v>
      </c>
      <c r="AB258">
        <v>1</v>
      </c>
      <c r="AC258">
        <v>1</v>
      </c>
      <c r="AD258">
        <v>2</v>
      </c>
      <c r="AE258" s="23">
        <f>SUM(U258:AD258)</f>
        <v>10</v>
      </c>
      <c r="AF258" s="24">
        <f>AE258+T258+P258+N258+K258</f>
        <v>13</v>
      </c>
      <c r="AG258" s="69">
        <f>AF258/22</f>
        <v>0.59090909090909094</v>
      </c>
    </row>
    <row r="259" spans="1:33" x14ac:dyDescent="0.25">
      <c r="A259">
        <v>254</v>
      </c>
      <c r="B259" t="s">
        <v>948</v>
      </c>
      <c r="C259" t="s">
        <v>1905</v>
      </c>
      <c r="D259" t="s">
        <v>1906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 s="23">
        <f>SUM(E259:J259)</f>
        <v>0</v>
      </c>
      <c r="L259">
        <v>1</v>
      </c>
      <c r="M259">
        <v>1</v>
      </c>
      <c r="N259" s="23">
        <f>SUM(L259:M259)</f>
        <v>2</v>
      </c>
      <c r="O259">
        <v>1</v>
      </c>
      <c r="P259" s="23">
        <f>SUM(O259)</f>
        <v>1</v>
      </c>
      <c r="Q259">
        <v>1</v>
      </c>
      <c r="R259">
        <v>1</v>
      </c>
      <c r="S259">
        <v>1</v>
      </c>
      <c r="T259" s="23">
        <f>SUM(Q259:S259)</f>
        <v>3</v>
      </c>
      <c r="U259">
        <v>1</v>
      </c>
      <c r="V259">
        <v>1</v>
      </c>
      <c r="W259">
        <v>0</v>
      </c>
      <c r="X259">
        <v>1</v>
      </c>
      <c r="Y259">
        <v>1</v>
      </c>
      <c r="Z259">
        <v>1</v>
      </c>
      <c r="AA259">
        <v>0</v>
      </c>
      <c r="AB259">
        <v>1</v>
      </c>
      <c r="AC259">
        <v>0</v>
      </c>
      <c r="AD259">
        <v>1</v>
      </c>
      <c r="AE259" s="23">
        <f>SUM(U259:AD259)</f>
        <v>7</v>
      </c>
      <c r="AF259" s="24">
        <f>AE259+T259+P259+N259+K259</f>
        <v>13</v>
      </c>
      <c r="AG259" s="69">
        <f>AF259/22</f>
        <v>0.59090909090909094</v>
      </c>
    </row>
    <row r="260" spans="1:33" x14ac:dyDescent="0.25">
      <c r="A260">
        <v>255</v>
      </c>
      <c r="B260" t="s">
        <v>948</v>
      </c>
      <c r="C260" t="s">
        <v>1935</v>
      </c>
      <c r="D260" t="s">
        <v>1936</v>
      </c>
      <c r="E260">
        <v>0</v>
      </c>
      <c r="F260">
        <v>1</v>
      </c>
      <c r="G260">
        <v>0</v>
      </c>
      <c r="H260">
        <v>0</v>
      </c>
      <c r="I260">
        <v>1</v>
      </c>
      <c r="J260">
        <v>1</v>
      </c>
      <c r="K260" s="23">
        <f>SUM(E260:J260)</f>
        <v>3</v>
      </c>
      <c r="L260">
        <v>1</v>
      </c>
      <c r="M260">
        <v>1</v>
      </c>
      <c r="N260" s="23">
        <f>SUM(L260:M260)</f>
        <v>2</v>
      </c>
      <c r="O260">
        <v>1</v>
      </c>
      <c r="P260" s="23">
        <f>SUM(O260)</f>
        <v>1</v>
      </c>
      <c r="Q260">
        <v>0</v>
      </c>
      <c r="R260">
        <v>0</v>
      </c>
      <c r="S260">
        <v>0</v>
      </c>
      <c r="T260" s="23">
        <f>SUM(Q260:S260)</f>
        <v>0</v>
      </c>
      <c r="U260">
        <v>1</v>
      </c>
      <c r="V260">
        <v>1</v>
      </c>
      <c r="W260">
        <v>1</v>
      </c>
      <c r="X260">
        <v>1</v>
      </c>
      <c r="Y260">
        <v>0</v>
      </c>
      <c r="Z260">
        <v>1</v>
      </c>
      <c r="AA260">
        <v>0</v>
      </c>
      <c r="AB260">
        <v>0</v>
      </c>
      <c r="AC260">
        <v>1</v>
      </c>
      <c r="AD260">
        <v>1</v>
      </c>
      <c r="AE260" s="23">
        <f>SUM(U260:AD260)</f>
        <v>7</v>
      </c>
      <c r="AF260" s="24">
        <f>AE260+T260+P260+N260+K260</f>
        <v>13</v>
      </c>
      <c r="AG260" s="69">
        <f>AF260/22</f>
        <v>0.59090909090909094</v>
      </c>
    </row>
    <row r="261" spans="1:33" x14ac:dyDescent="0.25">
      <c r="A261">
        <v>256</v>
      </c>
      <c r="B261" t="s">
        <v>1253</v>
      </c>
      <c r="C261" t="s">
        <v>1254</v>
      </c>
      <c r="D261" t="s">
        <v>1255</v>
      </c>
      <c r="E261">
        <v>0</v>
      </c>
      <c r="F261">
        <v>1</v>
      </c>
      <c r="G261">
        <v>1</v>
      </c>
      <c r="H261">
        <v>0</v>
      </c>
      <c r="I261">
        <v>1</v>
      </c>
      <c r="J261">
        <v>1</v>
      </c>
      <c r="K261" s="23">
        <f>SUM(E261:J261)</f>
        <v>4</v>
      </c>
      <c r="L261">
        <v>1</v>
      </c>
      <c r="M261">
        <v>1</v>
      </c>
      <c r="N261" s="23">
        <f>SUM(L261:M261)</f>
        <v>2</v>
      </c>
      <c r="O261">
        <v>1</v>
      </c>
      <c r="P261" s="23">
        <f>SUM(O261)</f>
        <v>1</v>
      </c>
      <c r="Q261">
        <v>0</v>
      </c>
      <c r="R261">
        <v>0</v>
      </c>
      <c r="S261">
        <v>0</v>
      </c>
      <c r="T261" s="23">
        <f>SUM(Q261:S261)</f>
        <v>0</v>
      </c>
      <c r="U261">
        <v>1</v>
      </c>
      <c r="V261">
        <v>1</v>
      </c>
      <c r="W261">
        <v>0</v>
      </c>
      <c r="X261">
        <v>1</v>
      </c>
      <c r="Y261">
        <v>0</v>
      </c>
      <c r="Z261">
        <v>1</v>
      </c>
      <c r="AA261">
        <v>0</v>
      </c>
      <c r="AB261">
        <v>1</v>
      </c>
      <c r="AC261">
        <v>0</v>
      </c>
      <c r="AD261">
        <v>0</v>
      </c>
      <c r="AE261" s="23">
        <f>SUM(U261:AD261)</f>
        <v>5</v>
      </c>
      <c r="AF261" s="24">
        <f>AE261+T261+P261+N261+K261</f>
        <v>12</v>
      </c>
      <c r="AG261" s="69">
        <f>AF261/22</f>
        <v>0.54545454545454541</v>
      </c>
    </row>
    <row r="262" spans="1:33" x14ac:dyDescent="0.25">
      <c r="A262">
        <v>257</v>
      </c>
      <c r="B262" t="s">
        <v>228</v>
      </c>
      <c r="C262" t="s">
        <v>1270</v>
      </c>
      <c r="D262" t="s">
        <v>1271</v>
      </c>
      <c r="E262">
        <v>1</v>
      </c>
      <c r="F262">
        <v>0</v>
      </c>
      <c r="G262">
        <v>1</v>
      </c>
      <c r="H262">
        <v>0</v>
      </c>
      <c r="I262">
        <v>1</v>
      </c>
      <c r="J262">
        <v>1</v>
      </c>
      <c r="K262" s="23">
        <f>SUM(E262:J262)</f>
        <v>4</v>
      </c>
      <c r="L262">
        <v>0</v>
      </c>
      <c r="M262">
        <v>1</v>
      </c>
      <c r="N262" s="23">
        <f>SUM(L262:M262)</f>
        <v>1</v>
      </c>
      <c r="O262">
        <v>1</v>
      </c>
      <c r="P262" s="23">
        <f>SUM(O262)</f>
        <v>1</v>
      </c>
      <c r="Q262">
        <v>0</v>
      </c>
      <c r="R262">
        <v>0</v>
      </c>
      <c r="S262">
        <v>0</v>
      </c>
      <c r="T262" s="23">
        <f>SUM(Q262:S262)</f>
        <v>0</v>
      </c>
      <c r="U262">
        <v>1</v>
      </c>
      <c r="V262">
        <v>1</v>
      </c>
      <c r="W262">
        <v>0</v>
      </c>
      <c r="X262">
        <v>1</v>
      </c>
      <c r="Y262">
        <v>0</v>
      </c>
      <c r="Z262">
        <v>1</v>
      </c>
      <c r="AA262">
        <v>1</v>
      </c>
      <c r="AB262">
        <v>1</v>
      </c>
      <c r="AC262">
        <v>0</v>
      </c>
      <c r="AD262">
        <v>0</v>
      </c>
      <c r="AE262" s="23">
        <f>SUM(U262:AD262)</f>
        <v>6</v>
      </c>
      <c r="AF262" s="24">
        <f>AE262+T262+P262+N262+K262</f>
        <v>12</v>
      </c>
      <c r="AG262" s="69">
        <f>AF262/22</f>
        <v>0.54545454545454541</v>
      </c>
    </row>
    <row r="263" spans="1:33" x14ac:dyDescent="0.25">
      <c r="A263">
        <v>258</v>
      </c>
      <c r="B263" t="s">
        <v>228</v>
      </c>
      <c r="C263" t="s">
        <v>1272</v>
      </c>
      <c r="D263" t="s">
        <v>1273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1</v>
      </c>
      <c r="K263" s="23">
        <f>SUM(E263:J263)</f>
        <v>2</v>
      </c>
      <c r="L263">
        <v>1</v>
      </c>
      <c r="M263">
        <v>1</v>
      </c>
      <c r="N263" s="23">
        <f>SUM(L263:M263)</f>
        <v>2</v>
      </c>
      <c r="O263">
        <v>1</v>
      </c>
      <c r="P263" s="23">
        <f>SUM(O263)</f>
        <v>1</v>
      </c>
      <c r="Q263">
        <v>0</v>
      </c>
      <c r="R263">
        <v>0</v>
      </c>
      <c r="S263">
        <v>0</v>
      </c>
      <c r="T263" s="23">
        <f>SUM(Q263:S263)</f>
        <v>0</v>
      </c>
      <c r="U263">
        <v>1</v>
      </c>
      <c r="V263">
        <v>1</v>
      </c>
      <c r="W263">
        <v>0</v>
      </c>
      <c r="X263">
        <v>1</v>
      </c>
      <c r="Y263">
        <v>0</v>
      </c>
      <c r="Z263">
        <v>1</v>
      </c>
      <c r="AA263">
        <v>0</v>
      </c>
      <c r="AB263">
        <v>1</v>
      </c>
      <c r="AC263">
        <v>1</v>
      </c>
      <c r="AD263">
        <v>1</v>
      </c>
      <c r="AE263" s="23">
        <f>SUM(U263:AD263)</f>
        <v>7</v>
      </c>
      <c r="AF263" s="24">
        <f>AE263+T263+P263+N263+K263</f>
        <v>12</v>
      </c>
      <c r="AG263" s="69">
        <f>AF263/22</f>
        <v>0.54545454545454541</v>
      </c>
    </row>
    <row r="264" spans="1:33" x14ac:dyDescent="0.25">
      <c r="A264">
        <v>259</v>
      </c>
      <c r="B264" t="s">
        <v>228</v>
      </c>
      <c r="C264" t="s">
        <v>1282</v>
      </c>
      <c r="D264" t="s">
        <v>1283</v>
      </c>
      <c r="E264">
        <v>0</v>
      </c>
      <c r="F264">
        <v>0</v>
      </c>
      <c r="G264">
        <v>1</v>
      </c>
      <c r="H264">
        <v>0</v>
      </c>
      <c r="I264">
        <v>0</v>
      </c>
      <c r="J264">
        <v>0</v>
      </c>
      <c r="K264" s="23">
        <f>SUM(E264:J264)</f>
        <v>1</v>
      </c>
      <c r="L264">
        <v>1</v>
      </c>
      <c r="M264">
        <v>1</v>
      </c>
      <c r="N264" s="23">
        <f>SUM(L264:M264)</f>
        <v>2</v>
      </c>
      <c r="O264">
        <v>1</v>
      </c>
      <c r="P264" s="23">
        <f>SUM(O264)</f>
        <v>1</v>
      </c>
      <c r="Q264">
        <v>1</v>
      </c>
      <c r="R264">
        <v>0</v>
      </c>
      <c r="S264">
        <v>0</v>
      </c>
      <c r="T264" s="23">
        <f>SUM(Q264:S264)</f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0</v>
      </c>
      <c r="AB264">
        <v>0</v>
      </c>
      <c r="AC264">
        <v>1</v>
      </c>
      <c r="AD264">
        <v>0</v>
      </c>
      <c r="AE264" s="23">
        <f>SUM(U264:AD264)</f>
        <v>7</v>
      </c>
      <c r="AF264" s="24">
        <f>AE264+T264+P264+N264+K264</f>
        <v>12</v>
      </c>
      <c r="AG264" s="69">
        <f>AF264/22</f>
        <v>0.54545454545454541</v>
      </c>
    </row>
    <row r="265" spans="1:33" x14ac:dyDescent="0.25">
      <c r="A265">
        <v>260</v>
      </c>
      <c r="B265" t="s">
        <v>256</v>
      </c>
      <c r="C265" t="s">
        <v>1298</v>
      </c>
      <c r="D265" t="s">
        <v>1299</v>
      </c>
      <c r="E265">
        <v>0</v>
      </c>
      <c r="F265">
        <v>0</v>
      </c>
      <c r="G265">
        <v>1</v>
      </c>
      <c r="H265">
        <v>0</v>
      </c>
      <c r="I265">
        <v>1</v>
      </c>
      <c r="J265">
        <v>1</v>
      </c>
      <c r="K265" s="23">
        <f>SUM(E265:J265)</f>
        <v>3</v>
      </c>
      <c r="L265">
        <v>1</v>
      </c>
      <c r="M265">
        <v>1</v>
      </c>
      <c r="N265" s="23">
        <f>SUM(L265:M265)</f>
        <v>2</v>
      </c>
      <c r="O265">
        <v>1</v>
      </c>
      <c r="P265" s="23">
        <f>SUM(O265)</f>
        <v>1</v>
      </c>
      <c r="Q265">
        <v>0</v>
      </c>
      <c r="R265">
        <v>0</v>
      </c>
      <c r="S265">
        <v>0</v>
      </c>
      <c r="T265" s="23">
        <f>SUM(Q265:S265)</f>
        <v>0</v>
      </c>
      <c r="U265">
        <v>1</v>
      </c>
      <c r="V265">
        <v>1</v>
      </c>
      <c r="W265">
        <v>1</v>
      </c>
      <c r="X265">
        <v>0</v>
      </c>
      <c r="Y265">
        <v>0</v>
      </c>
      <c r="Z265">
        <v>1</v>
      </c>
      <c r="AA265">
        <v>1</v>
      </c>
      <c r="AB265">
        <v>1</v>
      </c>
      <c r="AC265">
        <v>0</v>
      </c>
      <c r="AD265">
        <v>0</v>
      </c>
      <c r="AE265" s="23">
        <f>SUM(U265:AD265)</f>
        <v>6</v>
      </c>
      <c r="AF265" s="24">
        <f>AE265+T265+P265+N265+K265</f>
        <v>12</v>
      </c>
      <c r="AG265" s="69">
        <f>AF265/22</f>
        <v>0.54545454545454541</v>
      </c>
    </row>
    <row r="266" spans="1:33" x14ac:dyDescent="0.25">
      <c r="A266">
        <v>261</v>
      </c>
      <c r="B266" t="s">
        <v>271</v>
      </c>
      <c r="C266" t="s">
        <v>1307</v>
      </c>
      <c r="D266" t="s">
        <v>1308</v>
      </c>
      <c r="E266">
        <v>0</v>
      </c>
      <c r="F266">
        <v>1</v>
      </c>
      <c r="G266">
        <v>1</v>
      </c>
      <c r="H266">
        <v>0</v>
      </c>
      <c r="I266">
        <v>1</v>
      </c>
      <c r="J266">
        <v>1</v>
      </c>
      <c r="K266" s="23">
        <f>SUM(E266:J266)</f>
        <v>4</v>
      </c>
      <c r="L266">
        <v>1</v>
      </c>
      <c r="M266">
        <v>1</v>
      </c>
      <c r="N266" s="23">
        <f>SUM(L266:M266)</f>
        <v>2</v>
      </c>
      <c r="O266">
        <v>1</v>
      </c>
      <c r="P266" s="23">
        <f>SUM(O266)</f>
        <v>1</v>
      </c>
      <c r="Q266">
        <v>0</v>
      </c>
      <c r="R266">
        <v>0</v>
      </c>
      <c r="S266">
        <v>0</v>
      </c>
      <c r="T266" s="23">
        <f>SUM(Q266:S266)</f>
        <v>0</v>
      </c>
      <c r="U266">
        <v>1</v>
      </c>
      <c r="V266">
        <v>1</v>
      </c>
      <c r="W266">
        <v>0</v>
      </c>
      <c r="X266">
        <v>1</v>
      </c>
      <c r="Y266">
        <v>0</v>
      </c>
      <c r="Z266">
        <v>1</v>
      </c>
      <c r="AA266">
        <v>0</v>
      </c>
      <c r="AB266">
        <v>1</v>
      </c>
      <c r="AC266">
        <v>0</v>
      </c>
      <c r="AD266">
        <v>0</v>
      </c>
      <c r="AE266" s="23">
        <f>SUM(U266:AD266)</f>
        <v>5</v>
      </c>
      <c r="AF266" s="24">
        <f>AE266+T266+P266+N266+K266</f>
        <v>12</v>
      </c>
      <c r="AG266" s="69">
        <f>AF266/22</f>
        <v>0.54545454545454541</v>
      </c>
    </row>
    <row r="267" spans="1:33" x14ac:dyDescent="0.25">
      <c r="A267">
        <v>262</v>
      </c>
      <c r="B267" t="s">
        <v>337</v>
      </c>
      <c r="C267" t="s">
        <v>1326</v>
      </c>
      <c r="D267" t="s">
        <v>1327</v>
      </c>
      <c r="E267">
        <v>0</v>
      </c>
      <c r="F267">
        <v>0</v>
      </c>
      <c r="G267">
        <v>1</v>
      </c>
      <c r="H267">
        <v>0</v>
      </c>
      <c r="I267">
        <v>0</v>
      </c>
      <c r="J267">
        <v>0</v>
      </c>
      <c r="K267" s="23">
        <f>SUM(E267:J267)</f>
        <v>1</v>
      </c>
      <c r="L267">
        <v>1</v>
      </c>
      <c r="M267">
        <v>1</v>
      </c>
      <c r="N267" s="23">
        <f>SUM(L267:M267)</f>
        <v>2</v>
      </c>
      <c r="O267">
        <v>1</v>
      </c>
      <c r="P267" s="23">
        <f>SUM(O267)</f>
        <v>1</v>
      </c>
      <c r="Q267">
        <v>0</v>
      </c>
      <c r="R267">
        <v>0</v>
      </c>
      <c r="S267">
        <v>0</v>
      </c>
      <c r="T267" s="23">
        <f>SUM(Q267:S267)</f>
        <v>0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0</v>
      </c>
      <c r="AD267">
        <v>0</v>
      </c>
      <c r="AE267" s="23">
        <f>SUM(U267:AD267)</f>
        <v>8</v>
      </c>
      <c r="AF267" s="24">
        <f>AE267+T267+P267+N267+K267</f>
        <v>12</v>
      </c>
      <c r="AG267" s="69">
        <f>AF267/22</f>
        <v>0.54545454545454541</v>
      </c>
    </row>
    <row r="268" spans="1:33" x14ac:dyDescent="0.25">
      <c r="A268">
        <v>263</v>
      </c>
      <c r="B268" t="s">
        <v>337</v>
      </c>
      <c r="C268" t="s">
        <v>1328</v>
      </c>
      <c r="D268" t="s">
        <v>1329</v>
      </c>
      <c r="E268">
        <v>0</v>
      </c>
      <c r="F268">
        <v>0</v>
      </c>
      <c r="G268">
        <v>1</v>
      </c>
      <c r="H268">
        <v>0</v>
      </c>
      <c r="I268">
        <v>1</v>
      </c>
      <c r="J268">
        <v>0</v>
      </c>
      <c r="K268" s="23">
        <f>SUM(E268:J268)</f>
        <v>2</v>
      </c>
      <c r="L268">
        <v>1</v>
      </c>
      <c r="M268">
        <v>0</v>
      </c>
      <c r="N268" s="23">
        <f>SUM(L268:M268)</f>
        <v>1</v>
      </c>
      <c r="O268">
        <v>1</v>
      </c>
      <c r="P268" s="23">
        <f>SUM(O268)</f>
        <v>1</v>
      </c>
      <c r="Q268">
        <v>1</v>
      </c>
      <c r="R268">
        <v>1</v>
      </c>
      <c r="S268">
        <v>0</v>
      </c>
      <c r="T268" s="23">
        <f>SUM(Q268:S268)</f>
        <v>2</v>
      </c>
      <c r="U268">
        <v>1</v>
      </c>
      <c r="V268">
        <v>1</v>
      </c>
      <c r="W268">
        <v>0</v>
      </c>
      <c r="X268">
        <v>1</v>
      </c>
      <c r="Y268">
        <v>0</v>
      </c>
      <c r="Z268">
        <v>1</v>
      </c>
      <c r="AA268">
        <v>0</v>
      </c>
      <c r="AB268">
        <v>1</v>
      </c>
      <c r="AC268">
        <v>1</v>
      </c>
      <c r="AD268">
        <v>0</v>
      </c>
      <c r="AE268" s="23">
        <f>SUM(U268:AD268)</f>
        <v>6</v>
      </c>
      <c r="AF268" s="24">
        <f>AE268+T268+P268+N268+K268</f>
        <v>12</v>
      </c>
      <c r="AG268" s="69">
        <f>AF268/22</f>
        <v>0.54545454545454541</v>
      </c>
    </row>
    <row r="269" spans="1:33" x14ac:dyDescent="0.25">
      <c r="A269">
        <v>264</v>
      </c>
      <c r="B269" t="s">
        <v>372</v>
      </c>
      <c r="C269" t="s">
        <v>1357</v>
      </c>
      <c r="D269" t="s">
        <v>1358</v>
      </c>
      <c r="E269">
        <v>0</v>
      </c>
      <c r="F269">
        <v>1</v>
      </c>
      <c r="G269">
        <v>0</v>
      </c>
      <c r="H269">
        <v>0</v>
      </c>
      <c r="I269">
        <v>1</v>
      </c>
      <c r="J269">
        <v>0</v>
      </c>
      <c r="K269" s="23">
        <f>SUM(E269:J269)</f>
        <v>2</v>
      </c>
      <c r="L269">
        <v>1</v>
      </c>
      <c r="M269">
        <v>1</v>
      </c>
      <c r="N269" s="23">
        <f>SUM(L269:M269)</f>
        <v>2</v>
      </c>
      <c r="O269">
        <v>1</v>
      </c>
      <c r="P269" s="23">
        <f>SUM(O269)</f>
        <v>1</v>
      </c>
      <c r="Q269">
        <v>0</v>
      </c>
      <c r="R269">
        <v>1</v>
      </c>
      <c r="S269">
        <v>0</v>
      </c>
      <c r="T269" s="23">
        <f>SUM(Q269:S269)</f>
        <v>1</v>
      </c>
      <c r="U269">
        <v>1</v>
      </c>
      <c r="V269">
        <v>1</v>
      </c>
      <c r="W269">
        <v>0</v>
      </c>
      <c r="X269">
        <v>1</v>
      </c>
      <c r="Y269">
        <v>0</v>
      </c>
      <c r="Z269">
        <v>1</v>
      </c>
      <c r="AA269">
        <v>0</v>
      </c>
      <c r="AB269">
        <v>1</v>
      </c>
      <c r="AC269">
        <v>0</v>
      </c>
      <c r="AD269">
        <v>1</v>
      </c>
      <c r="AE269" s="23">
        <f>SUM(U269:AD269)</f>
        <v>6</v>
      </c>
      <c r="AF269" s="24">
        <f>AE269+T269+P269+N269+K269</f>
        <v>12</v>
      </c>
      <c r="AG269" s="69">
        <f>AF269/22</f>
        <v>0.54545454545454541</v>
      </c>
    </row>
    <row r="270" spans="1:33" x14ac:dyDescent="0.25">
      <c r="A270">
        <v>265</v>
      </c>
      <c r="B270" t="s">
        <v>372</v>
      </c>
      <c r="C270" t="s">
        <v>1367</v>
      </c>
      <c r="D270" t="s">
        <v>1368</v>
      </c>
      <c r="E270">
        <v>0</v>
      </c>
      <c r="F270">
        <v>0</v>
      </c>
      <c r="G270">
        <v>1</v>
      </c>
      <c r="H270">
        <v>0</v>
      </c>
      <c r="I270">
        <v>1</v>
      </c>
      <c r="J270">
        <v>0</v>
      </c>
      <c r="K270" s="23">
        <f>SUM(E270:J270)</f>
        <v>2</v>
      </c>
      <c r="L270">
        <v>1</v>
      </c>
      <c r="M270">
        <v>1</v>
      </c>
      <c r="N270" s="23">
        <f>SUM(L270:M270)</f>
        <v>2</v>
      </c>
      <c r="O270">
        <v>1</v>
      </c>
      <c r="P270" s="23">
        <f>SUM(O270)</f>
        <v>1</v>
      </c>
      <c r="Q270">
        <v>1</v>
      </c>
      <c r="R270">
        <v>1</v>
      </c>
      <c r="S270">
        <v>0</v>
      </c>
      <c r="T270" s="23">
        <f>SUM(Q270:S270)</f>
        <v>2</v>
      </c>
      <c r="U270">
        <v>1</v>
      </c>
      <c r="V270">
        <v>1</v>
      </c>
      <c r="W270">
        <v>0</v>
      </c>
      <c r="X270">
        <v>1</v>
      </c>
      <c r="Y270">
        <v>0</v>
      </c>
      <c r="Z270">
        <v>1</v>
      </c>
      <c r="AA270">
        <v>0</v>
      </c>
      <c r="AB270">
        <v>1</v>
      </c>
      <c r="AC270">
        <v>0</v>
      </c>
      <c r="AD270">
        <v>0</v>
      </c>
      <c r="AE270" s="23">
        <f>SUM(U270:AD270)</f>
        <v>5</v>
      </c>
      <c r="AF270" s="24">
        <f>AE270+T270+P270+N270+K270</f>
        <v>12</v>
      </c>
      <c r="AG270" s="69">
        <f>AF270/22</f>
        <v>0.54545454545454541</v>
      </c>
    </row>
    <row r="271" spans="1:33" x14ac:dyDescent="0.25">
      <c r="A271">
        <v>266</v>
      </c>
      <c r="B271" t="s">
        <v>446</v>
      </c>
      <c r="C271" t="s">
        <v>1400</v>
      </c>
      <c r="D271" t="s">
        <v>1401</v>
      </c>
      <c r="E271">
        <v>0</v>
      </c>
      <c r="F271">
        <v>1</v>
      </c>
      <c r="G271">
        <v>1</v>
      </c>
      <c r="H271">
        <v>0</v>
      </c>
      <c r="I271">
        <v>1</v>
      </c>
      <c r="J271">
        <v>1</v>
      </c>
      <c r="K271" s="23">
        <f>SUM(E271:J271)</f>
        <v>4</v>
      </c>
      <c r="L271">
        <v>1</v>
      </c>
      <c r="M271">
        <v>1</v>
      </c>
      <c r="N271" s="23">
        <f>SUM(L271:M271)</f>
        <v>2</v>
      </c>
      <c r="O271">
        <v>1</v>
      </c>
      <c r="P271" s="23">
        <f>SUM(O271)</f>
        <v>1</v>
      </c>
      <c r="Q271">
        <v>0</v>
      </c>
      <c r="R271">
        <v>0</v>
      </c>
      <c r="S271">
        <v>0</v>
      </c>
      <c r="T271" s="23">
        <f>SUM(Q271:S271)</f>
        <v>0</v>
      </c>
      <c r="U271">
        <v>1</v>
      </c>
      <c r="V271">
        <v>1</v>
      </c>
      <c r="W271">
        <v>0</v>
      </c>
      <c r="X271">
        <v>1</v>
      </c>
      <c r="Y271">
        <v>0</v>
      </c>
      <c r="Z271">
        <v>1</v>
      </c>
      <c r="AA271">
        <v>0</v>
      </c>
      <c r="AB271">
        <v>1</v>
      </c>
      <c r="AC271">
        <v>0</v>
      </c>
      <c r="AD271">
        <v>0</v>
      </c>
      <c r="AE271" s="23">
        <f>SUM(U271:AD271)</f>
        <v>5</v>
      </c>
      <c r="AF271" s="24">
        <f>AE271+T271+P271+N271+K271</f>
        <v>12</v>
      </c>
      <c r="AG271" s="69">
        <f>AF271/22</f>
        <v>0.54545454545454541</v>
      </c>
    </row>
    <row r="272" spans="1:33" x14ac:dyDescent="0.25">
      <c r="A272">
        <v>267</v>
      </c>
      <c r="B272" t="s">
        <v>462</v>
      </c>
      <c r="C272" t="s">
        <v>1416</v>
      </c>
      <c r="D272" t="s">
        <v>1417</v>
      </c>
      <c r="E272">
        <v>0</v>
      </c>
      <c r="F272">
        <v>1</v>
      </c>
      <c r="G272">
        <v>1</v>
      </c>
      <c r="H272">
        <v>0</v>
      </c>
      <c r="I272">
        <v>1</v>
      </c>
      <c r="J272">
        <v>0</v>
      </c>
      <c r="K272" s="23">
        <f>SUM(E272:J272)</f>
        <v>3</v>
      </c>
      <c r="L272">
        <v>1</v>
      </c>
      <c r="M272">
        <v>1</v>
      </c>
      <c r="N272" s="23">
        <f>SUM(L272:M272)</f>
        <v>2</v>
      </c>
      <c r="O272">
        <v>1</v>
      </c>
      <c r="P272" s="23">
        <f>SUM(O272)</f>
        <v>1</v>
      </c>
      <c r="Q272">
        <v>0</v>
      </c>
      <c r="R272">
        <v>0</v>
      </c>
      <c r="S272">
        <v>0</v>
      </c>
      <c r="T272" s="23">
        <f>SUM(Q272:S272)</f>
        <v>0</v>
      </c>
      <c r="U272">
        <v>1</v>
      </c>
      <c r="V272">
        <v>1</v>
      </c>
      <c r="W272">
        <v>1</v>
      </c>
      <c r="X272">
        <v>1</v>
      </c>
      <c r="Y272">
        <v>0</v>
      </c>
      <c r="Z272">
        <v>0</v>
      </c>
      <c r="AA272">
        <v>1</v>
      </c>
      <c r="AB272">
        <v>1</v>
      </c>
      <c r="AC272">
        <v>0</v>
      </c>
      <c r="AD272">
        <v>0</v>
      </c>
      <c r="AE272" s="23">
        <f>SUM(U272:AD272)</f>
        <v>6</v>
      </c>
      <c r="AF272" s="24">
        <f>AE272+T272+P272+N272+K272</f>
        <v>12</v>
      </c>
      <c r="AG272" s="69">
        <f>AF272/22</f>
        <v>0.54545454545454541</v>
      </c>
    </row>
    <row r="273" spans="1:33" x14ac:dyDescent="0.25">
      <c r="A273">
        <v>268</v>
      </c>
      <c r="B273" t="s">
        <v>504</v>
      </c>
      <c r="C273" t="s">
        <v>1425</v>
      </c>
      <c r="D273" t="s">
        <v>1426</v>
      </c>
      <c r="E273">
        <v>0</v>
      </c>
      <c r="F273">
        <v>1</v>
      </c>
      <c r="G273">
        <v>1</v>
      </c>
      <c r="H273">
        <v>0</v>
      </c>
      <c r="I273">
        <v>1</v>
      </c>
      <c r="J273">
        <v>0</v>
      </c>
      <c r="K273" s="23">
        <f>SUM(E273:J273)</f>
        <v>3</v>
      </c>
      <c r="L273">
        <v>1</v>
      </c>
      <c r="M273">
        <v>1</v>
      </c>
      <c r="N273" s="23">
        <f>SUM(L273:M273)</f>
        <v>2</v>
      </c>
      <c r="O273">
        <v>1</v>
      </c>
      <c r="P273" s="23">
        <f>SUM(O273)</f>
        <v>1</v>
      </c>
      <c r="Q273">
        <v>0</v>
      </c>
      <c r="R273">
        <v>0</v>
      </c>
      <c r="S273">
        <v>0</v>
      </c>
      <c r="T273" s="23">
        <f>SUM(Q273:S273)</f>
        <v>0</v>
      </c>
      <c r="U273">
        <v>1</v>
      </c>
      <c r="V273">
        <v>1</v>
      </c>
      <c r="W273">
        <v>0</v>
      </c>
      <c r="X273">
        <v>1</v>
      </c>
      <c r="Y273">
        <v>1</v>
      </c>
      <c r="Z273">
        <v>1</v>
      </c>
      <c r="AA273">
        <v>0</v>
      </c>
      <c r="AB273">
        <v>0</v>
      </c>
      <c r="AC273">
        <v>1</v>
      </c>
      <c r="AD273">
        <v>0</v>
      </c>
      <c r="AE273" s="23">
        <f>SUM(U273:AD273)</f>
        <v>6</v>
      </c>
      <c r="AF273" s="24">
        <f>AE273+T273+P273+N273+K273</f>
        <v>12</v>
      </c>
      <c r="AG273" s="69">
        <f>AF273/22</f>
        <v>0.54545454545454541</v>
      </c>
    </row>
    <row r="274" spans="1:33" x14ac:dyDescent="0.25">
      <c r="A274">
        <v>269</v>
      </c>
      <c r="B274" t="s">
        <v>508</v>
      </c>
      <c r="C274" t="s">
        <v>1431</v>
      </c>
      <c r="D274" t="s">
        <v>1432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 s="23">
        <f>SUM(E274:J274)</f>
        <v>0</v>
      </c>
      <c r="L274">
        <v>1</v>
      </c>
      <c r="M274">
        <v>1</v>
      </c>
      <c r="N274" s="23">
        <f>SUM(L274:M274)</f>
        <v>2</v>
      </c>
      <c r="O274">
        <v>1</v>
      </c>
      <c r="P274" s="23">
        <f>SUM(O274)</f>
        <v>1</v>
      </c>
      <c r="Q274">
        <v>1</v>
      </c>
      <c r="R274">
        <v>1</v>
      </c>
      <c r="S274">
        <v>1</v>
      </c>
      <c r="T274" s="23">
        <f>SUM(Q274:S274)</f>
        <v>3</v>
      </c>
      <c r="U274">
        <v>1</v>
      </c>
      <c r="V274">
        <v>1</v>
      </c>
      <c r="W274">
        <v>0</v>
      </c>
      <c r="X274">
        <v>1</v>
      </c>
      <c r="Y274">
        <v>0</v>
      </c>
      <c r="Z274">
        <v>1</v>
      </c>
      <c r="AA274">
        <v>1</v>
      </c>
      <c r="AB274">
        <v>1</v>
      </c>
      <c r="AC274">
        <v>0</v>
      </c>
      <c r="AD274">
        <v>0</v>
      </c>
      <c r="AE274" s="23">
        <f>SUM(U274:AD274)</f>
        <v>6</v>
      </c>
      <c r="AF274" s="24">
        <f>AE274+T274+P274+N274+K274</f>
        <v>12</v>
      </c>
      <c r="AG274" s="69">
        <f>AF274/22</f>
        <v>0.54545454545454541</v>
      </c>
    </row>
    <row r="275" spans="1:33" x14ac:dyDescent="0.25">
      <c r="A275">
        <v>270</v>
      </c>
      <c r="B275" t="s">
        <v>540</v>
      </c>
      <c r="C275" t="s">
        <v>1474</v>
      </c>
      <c r="D275" t="s">
        <v>1475</v>
      </c>
      <c r="E275">
        <v>0</v>
      </c>
      <c r="F275">
        <v>1</v>
      </c>
      <c r="G275">
        <v>0</v>
      </c>
      <c r="H275">
        <v>0</v>
      </c>
      <c r="I275">
        <v>1</v>
      </c>
      <c r="J275">
        <v>0</v>
      </c>
      <c r="K275" s="23">
        <f>SUM(E275:J275)</f>
        <v>2</v>
      </c>
      <c r="L275">
        <v>1</v>
      </c>
      <c r="M275">
        <v>1</v>
      </c>
      <c r="N275" s="23">
        <f>SUM(L275:M275)</f>
        <v>2</v>
      </c>
      <c r="O275">
        <v>1</v>
      </c>
      <c r="P275" s="23">
        <f>SUM(O275)</f>
        <v>1</v>
      </c>
      <c r="Q275">
        <v>0</v>
      </c>
      <c r="R275">
        <v>0</v>
      </c>
      <c r="S275">
        <v>0</v>
      </c>
      <c r="T275" s="23">
        <f>SUM(Q275:S275)</f>
        <v>0</v>
      </c>
      <c r="U275">
        <v>1</v>
      </c>
      <c r="V275">
        <v>1</v>
      </c>
      <c r="W275">
        <v>0</v>
      </c>
      <c r="X275">
        <v>1</v>
      </c>
      <c r="Y275">
        <v>0</v>
      </c>
      <c r="Z275">
        <v>1</v>
      </c>
      <c r="AA275">
        <v>0</v>
      </c>
      <c r="AB275">
        <v>1</v>
      </c>
      <c r="AC275">
        <v>1</v>
      </c>
      <c r="AD275">
        <v>1</v>
      </c>
      <c r="AE275" s="23">
        <f>SUM(U275:AD275)</f>
        <v>7</v>
      </c>
      <c r="AF275" s="24">
        <f>AE275+T275+P275+N275+K275</f>
        <v>12</v>
      </c>
      <c r="AG275" s="69">
        <f>AF275/22</f>
        <v>0.54545454545454541</v>
      </c>
    </row>
    <row r="276" spans="1:33" x14ac:dyDescent="0.25">
      <c r="A276">
        <v>271</v>
      </c>
      <c r="B276" t="s">
        <v>585</v>
      </c>
      <c r="C276" t="s">
        <v>1506</v>
      </c>
      <c r="D276" t="s">
        <v>1507</v>
      </c>
      <c r="E276">
        <v>0</v>
      </c>
      <c r="F276">
        <v>0</v>
      </c>
      <c r="G276">
        <v>1</v>
      </c>
      <c r="H276">
        <v>0</v>
      </c>
      <c r="I276">
        <v>0</v>
      </c>
      <c r="J276">
        <v>0</v>
      </c>
      <c r="K276" s="23">
        <f>SUM(E276:J276)</f>
        <v>1</v>
      </c>
      <c r="L276">
        <v>1</v>
      </c>
      <c r="M276">
        <v>1</v>
      </c>
      <c r="N276" s="23">
        <f>SUM(L276:M276)</f>
        <v>2</v>
      </c>
      <c r="O276">
        <v>1</v>
      </c>
      <c r="P276" s="23">
        <f>SUM(O276)</f>
        <v>1</v>
      </c>
      <c r="Q276">
        <v>0</v>
      </c>
      <c r="R276">
        <v>0</v>
      </c>
      <c r="S276">
        <v>0</v>
      </c>
      <c r="T276" s="23">
        <f>SUM(Q276:S276)</f>
        <v>0</v>
      </c>
      <c r="U276">
        <v>1</v>
      </c>
      <c r="V276">
        <v>1</v>
      </c>
      <c r="W276">
        <v>1</v>
      </c>
      <c r="X276">
        <v>1</v>
      </c>
      <c r="Y276">
        <v>0</v>
      </c>
      <c r="Z276">
        <v>1</v>
      </c>
      <c r="AA276">
        <v>1</v>
      </c>
      <c r="AB276">
        <v>1</v>
      </c>
      <c r="AC276">
        <v>0</v>
      </c>
      <c r="AD276">
        <v>1</v>
      </c>
      <c r="AE276" s="23">
        <f>SUM(U276:AD276)</f>
        <v>8</v>
      </c>
      <c r="AF276" s="24">
        <f>AE276+T276+P276+N276+K276</f>
        <v>12</v>
      </c>
      <c r="AG276" s="69">
        <f>AF276/22</f>
        <v>0.54545454545454541</v>
      </c>
    </row>
    <row r="277" spans="1:33" x14ac:dyDescent="0.25">
      <c r="A277">
        <v>272</v>
      </c>
      <c r="B277" t="s">
        <v>585</v>
      </c>
      <c r="C277" t="s">
        <v>1514</v>
      </c>
      <c r="D277" t="s">
        <v>1515</v>
      </c>
      <c r="E277">
        <v>0</v>
      </c>
      <c r="F277">
        <v>1</v>
      </c>
      <c r="G277">
        <v>0</v>
      </c>
      <c r="H277">
        <v>0</v>
      </c>
      <c r="I277">
        <v>1</v>
      </c>
      <c r="J277">
        <v>0</v>
      </c>
      <c r="K277" s="23">
        <f>SUM(E277:J277)</f>
        <v>2</v>
      </c>
      <c r="L277">
        <v>1</v>
      </c>
      <c r="M277">
        <v>0</v>
      </c>
      <c r="N277" s="23">
        <f>SUM(L277:M277)</f>
        <v>1</v>
      </c>
      <c r="O277">
        <v>1</v>
      </c>
      <c r="P277" s="23">
        <f>SUM(O277)</f>
        <v>1</v>
      </c>
      <c r="Q277">
        <v>1</v>
      </c>
      <c r="R277">
        <v>0</v>
      </c>
      <c r="S277">
        <v>0</v>
      </c>
      <c r="T277" s="23">
        <f>SUM(Q277:S277)</f>
        <v>1</v>
      </c>
      <c r="U277">
        <v>1</v>
      </c>
      <c r="V277">
        <v>1</v>
      </c>
      <c r="W277">
        <v>0</v>
      </c>
      <c r="X277">
        <v>1</v>
      </c>
      <c r="Y277">
        <v>0</v>
      </c>
      <c r="Z277">
        <v>1</v>
      </c>
      <c r="AA277">
        <v>1</v>
      </c>
      <c r="AB277">
        <v>1</v>
      </c>
      <c r="AC277">
        <v>0</v>
      </c>
      <c r="AD277">
        <v>1</v>
      </c>
      <c r="AE277" s="23">
        <f>SUM(U277:AD277)</f>
        <v>7</v>
      </c>
      <c r="AF277" s="24">
        <f>AE277+T277+P277+N277+K277</f>
        <v>12</v>
      </c>
      <c r="AG277" s="69">
        <f>AF277/22</f>
        <v>0.54545454545454541</v>
      </c>
    </row>
    <row r="278" spans="1:33" x14ac:dyDescent="0.25">
      <c r="A278">
        <v>273</v>
      </c>
      <c r="B278" t="s">
        <v>664</v>
      </c>
      <c r="C278" t="s">
        <v>1538</v>
      </c>
      <c r="D278" t="s">
        <v>1538</v>
      </c>
      <c r="E278">
        <v>1</v>
      </c>
      <c r="F278">
        <v>0</v>
      </c>
      <c r="G278">
        <v>0</v>
      </c>
      <c r="H278">
        <v>0</v>
      </c>
      <c r="I278">
        <v>0</v>
      </c>
      <c r="J278">
        <v>1</v>
      </c>
      <c r="K278" s="23">
        <f>SUM(E278:J278)</f>
        <v>2</v>
      </c>
      <c r="L278">
        <v>1</v>
      </c>
      <c r="M278">
        <v>2</v>
      </c>
      <c r="N278" s="23">
        <f>SUM(L278:M278)</f>
        <v>3</v>
      </c>
      <c r="O278">
        <v>1</v>
      </c>
      <c r="P278" s="23">
        <f>SUM(O278)</f>
        <v>1</v>
      </c>
      <c r="Q278">
        <v>0</v>
      </c>
      <c r="R278">
        <v>0</v>
      </c>
      <c r="S278">
        <v>0</v>
      </c>
      <c r="T278" s="23">
        <f>SUM(Q278:S278)</f>
        <v>0</v>
      </c>
      <c r="U278">
        <v>1</v>
      </c>
      <c r="V278">
        <v>1</v>
      </c>
      <c r="W278">
        <v>0</v>
      </c>
      <c r="X278">
        <v>1</v>
      </c>
      <c r="Y278">
        <v>0</v>
      </c>
      <c r="Z278">
        <v>1</v>
      </c>
      <c r="AA278">
        <v>1</v>
      </c>
      <c r="AB278">
        <v>1</v>
      </c>
      <c r="AC278">
        <v>0</v>
      </c>
      <c r="AD278">
        <v>0</v>
      </c>
      <c r="AE278" s="23">
        <f>SUM(U278:AD278)</f>
        <v>6</v>
      </c>
      <c r="AF278" s="24">
        <f>AE278+T278+P278+N278+K278</f>
        <v>12</v>
      </c>
      <c r="AG278" s="69">
        <f>AF278/22</f>
        <v>0.54545454545454541</v>
      </c>
    </row>
    <row r="279" spans="1:33" x14ac:dyDescent="0.25">
      <c r="A279">
        <v>274</v>
      </c>
      <c r="B279" t="s">
        <v>708</v>
      </c>
      <c r="C279" t="s">
        <v>1560</v>
      </c>
      <c r="D279" t="s">
        <v>1561</v>
      </c>
      <c r="E279">
        <v>0</v>
      </c>
      <c r="F279">
        <v>1</v>
      </c>
      <c r="G279">
        <v>1</v>
      </c>
      <c r="H279">
        <v>0</v>
      </c>
      <c r="I279">
        <v>1</v>
      </c>
      <c r="J279">
        <v>0</v>
      </c>
      <c r="K279" s="23">
        <f>SUM(E279:J279)</f>
        <v>3</v>
      </c>
      <c r="L279">
        <v>1</v>
      </c>
      <c r="M279">
        <v>1</v>
      </c>
      <c r="N279" s="23">
        <f>SUM(L279:M279)</f>
        <v>2</v>
      </c>
      <c r="O279">
        <v>1</v>
      </c>
      <c r="P279" s="23">
        <f>SUM(O279)</f>
        <v>1</v>
      </c>
      <c r="Q279">
        <v>0</v>
      </c>
      <c r="R279">
        <v>0</v>
      </c>
      <c r="S279">
        <v>0</v>
      </c>
      <c r="T279" s="23">
        <f>SUM(Q279:S279)</f>
        <v>0</v>
      </c>
      <c r="U279">
        <v>1</v>
      </c>
      <c r="V279">
        <v>1</v>
      </c>
      <c r="W279">
        <v>0</v>
      </c>
      <c r="X279">
        <v>1</v>
      </c>
      <c r="Y279">
        <v>0</v>
      </c>
      <c r="Z279">
        <v>1</v>
      </c>
      <c r="AA279">
        <v>1</v>
      </c>
      <c r="AB279">
        <v>1</v>
      </c>
      <c r="AC279">
        <v>0</v>
      </c>
      <c r="AD279">
        <v>0</v>
      </c>
      <c r="AE279" s="23">
        <f>SUM(U279:AD279)</f>
        <v>6</v>
      </c>
      <c r="AF279" s="24">
        <f>AE279+T279+P279+N279+K279</f>
        <v>12</v>
      </c>
      <c r="AG279" s="69">
        <f>AF279/22</f>
        <v>0.54545454545454541</v>
      </c>
    </row>
    <row r="280" spans="1:33" x14ac:dyDescent="0.25">
      <c r="A280">
        <v>275</v>
      </c>
      <c r="B280" t="s">
        <v>735</v>
      </c>
      <c r="C280" t="s">
        <v>1580</v>
      </c>
      <c r="D280" t="s">
        <v>1581</v>
      </c>
      <c r="E280">
        <v>0</v>
      </c>
      <c r="F280">
        <v>1</v>
      </c>
      <c r="G280">
        <v>0</v>
      </c>
      <c r="H280">
        <v>0</v>
      </c>
      <c r="I280">
        <v>1</v>
      </c>
      <c r="J280">
        <v>1</v>
      </c>
      <c r="K280" s="23">
        <f>SUM(E280:J280)</f>
        <v>3</v>
      </c>
      <c r="L280">
        <v>1</v>
      </c>
      <c r="M280">
        <v>1</v>
      </c>
      <c r="N280" s="23">
        <f>SUM(L280:M280)</f>
        <v>2</v>
      </c>
      <c r="O280">
        <v>1</v>
      </c>
      <c r="P280" s="23">
        <f>SUM(O280)</f>
        <v>1</v>
      </c>
      <c r="Q280">
        <v>1</v>
      </c>
      <c r="R280">
        <v>0</v>
      </c>
      <c r="S280">
        <v>0</v>
      </c>
      <c r="T280" s="23">
        <f>SUM(Q280:S280)</f>
        <v>1</v>
      </c>
      <c r="U280">
        <v>1</v>
      </c>
      <c r="V280">
        <v>1</v>
      </c>
      <c r="W280">
        <v>0</v>
      </c>
      <c r="X280">
        <v>1</v>
      </c>
      <c r="Y280">
        <v>0</v>
      </c>
      <c r="Z280">
        <v>0</v>
      </c>
      <c r="AA280">
        <v>0</v>
      </c>
      <c r="AB280">
        <v>1</v>
      </c>
      <c r="AC280">
        <v>1</v>
      </c>
      <c r="AD280">
        <v>0</v>
      </c>
      <c r="AE280" s="23">
        <f>SUM(U280:AD280)</f>
        <v>5</v>
      </c>
      <c r="AF280" s="24">
        <f>AE280+T280+P280+N280+K280</f>
        <v>12</v>
      </c>
      <c r="AG280" s="69">
        <f>AF280/22</f>
        <v>0.54545454545454541</v>
      </c>
    </row>
    <row r="281" spans="1:33" x14ac:dyDescent="0.25">
      <c r="A281">
        <v>276</v>
      </c>
      <c r="B281" t="s">
        <v>745</v>
      </c>
      <c r="C281" t="s">
        <v>1593</v>
      </c>
      <c r="D281" t="s">
        <v>1594</v>
      </c>
      <c r="E281">
        <v>0</v>
      </c>
      <c r="F281">
        <v>0</v>
      </c>
      <c r="G281">
        <v>1</v>
      </c>
      <c r="H281">
        <v>0</v>
      </c>
      <c r="I281">
        <v>0</v>
      </c>
      <c r="J281">
        <v>0</v>
      </c>
      <c r="K281" s="23">
        <f>SUM(E281:J281)</f>
        <v>1</v>
      </c>
      <c r="L281">
        <v>1</v>
      </c>
      <c r="M281">
        <v>1</v>
      </c>
      <c r="N281" s="23">
        <f>SUM(L281:M281)</f>
        <v>2</v>
      </c>
      <c r="O281">
        <v>1</v>
      </c>
      <c r="P281" s="23">
        <f>SUM(O281)</f>
        <v>1</v>
      </c>
      <c r="Q281">
        <v>0</v>
      </c>
      <c r="R281">
        <v>1</v>
      </c>
      <c r="S281">
        <v>0</v>
      </c>
      <c r="T281" s="23">
        <f>SUM(Q281:S281)</f>
        <v>1</v>
      </c>
      <c r="U281">
        <v>1</v>
      </c>
      <c r="V281">
        <v>1</v>
      </c>
      <c r="W281">
        <v>0</v>
      </c>
      <c r="X281">
        <v>1</v>
      </c>
      <c r="Y281">
        <v>0</v>
      </c>
      <c r="Z281">
        <v>1</v>
      </c>
      <c r="AA281">
        <v>1</v>
      </c>
      <c r="AB281">
        <v>1</v>
      </c>
      <c r="AC281">
        <v>0</v>
      </c>
      <c r="AD281">
        <v>1</v>
      </c>
      <c r="AE281" s="23">
        <f>SUM(U281:AD281)</f>
        <v>7</v>
      </c>
      <c r="AF281" s="24">
        <f>AE281+T281+P281+N281+K281</f>
        <v>12</v>
      </c>
      <c r="AG281" s="69">
        <f>AF281/22</f>
        <v>0.54545454545454541</v>
      </c>
    </row>
    <row r="282" spans="1:33" x14ac:dyDescent="0.25">
      <c r="A282">
        <v>277</v>
      </c>
      <c r="B282" t="s">
        <v>1141</v>
      </c>
      <c r="C282" t="s">
        <v>1626</v>
      </c>
      <c r="D282" t="s">
        <v>1627</v>
      </c>
      <c r="E282">
        <v>0</v>
      </c>
      <c r="F282">
        <v>1</v>
      </c>
      <c r="G282">
        <v>1</v>
      </c>
      <c r="H282">
        <v>0</v>
      </c>
      <c r="I282">
        <v>1</v>
      </c>
      <c r="J282">
        <v>1</v>
      </c>
      <c r="K282" s="23">
        <f>SUM(E282:J282)</f>
        <v>4</v>
      </c>
      <c r="L282">
        <v>1</v>
      </c>
      <c r="M282">
        <v>1</v>
      </c>
      <c r="N282" s="23">
        <f>SUM(L282:M282)</f>
        <v>2</v>
      </c>
      <c r="O282">
        <v>1</v>
      </c>
      <c r="P282" s="23">
        <f>SUM(O282)</f>
        <v>1</v>
      </c>
      <c r="Q282">
        <v>0</v>
      </c>
      <c r="R282">
        <v>0</v>
      </c>
      <c r="S282">
        <v>0</v>
      </c>
      <c r="T282" s="23">
        <f>SUM(Q282:S282)</f>
        <v>0</v>
      </c>
      <c r="U282">
        <v>1</v>
      </c>
      <c r="V282">
        <v>1</v>
      </c>
      <c r="W282">
        <v>0</v>
      </c>
      <c r="X282">
        <v>1</v>
      </c>
      <c r="Y282">
        <v>0</v>
      </c>
      <c r="Z282">
        <v>1</v>
      </c>
      <c r="AA282">
        <v>0</v>
      </c>
      <c r="AB282">
        <v>1</v>
      </c>
      <c r="AC282">
        <v>0</v>
      </c>
      <c r="AD282">
        <v>0</v>
      </c>
      <c r="AE282" s="23">
        <f>SUM(U282:AD282)</f>
        <v>5</v>
      </c>
      <c r="AF282" s="24">
        <f>AE282+T282+P282+N282+K282</f>
        <v>12</v>
      </c>
      <c r="AG282" s="69">
        <f>AF282/22</f>
        <v>0.54545454545454541</v>
      </c>
    </row>
    <row r="283" spans="1:33" x14ac:dyDescent="0.25">
      <c r="A283">
        <v>278</v>
      </c>
      <c r="B283" t="s">
        <v>1141</v>
      </c>
      <c r="C283" t="s">
        <v>1628</v>
      </c>
      <c r="D283" t="s">
        <v>1629</v>
      </c>
      <c r="E283">
        <v>0</v>
      </c>
      <c r="F283">
        <v>1</v>
      </c>
      <c r="G283">
        <v>1</v>
      </c>
      <c r="H283">
        <v>0</v>
      </c>
      <c r="I283">
        <v>1</v>
      </c>
      <c r="J283">
        <v>1</v>
      </c>
      <c r="K283" s="23">
        <f>SUM(E283:J283)</f>
        <v>4</v>
      </c>
      <c r="L283">
        <v>1</v>
      </c>
      <c r="M283">
        <v>1</v>
      </c>
      <c r="N283" s="23">
        <f>SUM(L283:M283)</f>
        <v>2</v>
      </c>
      <c r="O283">
        <v>1</v>
      </c>
      <c r="P283" s="23">
        <f>SUM(O283)</f>
        <v>1</v>
      </c>
      <c r="Q283">
        <v>0</v>
      </c>
      <c r="R283">
        <v>0</v>
      </c>
      <c r="S283">
        <v>0</v>
      </c>
      <c r="T283" s="23">
        <f>SUM(Q283:S283)</f>
        <v>0</v>
      </c>
      <c r="U283">
        <v>1</v>
      </c>
      <c r="V283">
        <v>1</v>
      </c>
      <c r="W283">
        <v>0</v>
      </c>
      <c r="X283">
        <v>1</v>
      </c>
      <c r="Y283">
        <v>0</v>
      </c>
      <c r="Z283">
        <v>1</v>
      </c>
      <c r="AA283">
        <v>0</v>
      </c>
      <c r="AB283">
        <v>1</v>
      </c>
      <c r="AC283">
        <v>0</v>
      </c>
      <c r="AD283">
        <v>0</v>
      </c>
      <c r="AE283" s="23">
        <f>SUM(U283:AD283)</f>
        <v>5</v>
      </c>
      <c r="AF283" s="24">
        <f>AE283+T283+P283+N283+K283</f>
        <v>12</v>
      </c>
      <c r="AG283" s="69">
        <f>AF283/22</f>
        <v>0.54545454545454541</v>
      </c>
    </row>
    <row r="284" spans="1:33" x14ac:dyDescent="0.25">
      <c r="A284">
        <v>279</v>
      </c>
      <c r="B284" t="s">
        <v>948</v>
      </c>
      <c r="C284" t="s">
        <v>1732</v>
      </c>
      <c r="D284" t="s">
        <v>1733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 s="23">
        <f>SUM(E284:J284)</f>
        <v>0</v>
      </c>
      <c r="L284">
        <v>1</v>
      </c>
      <c r="M284">
        <v>1</v>
      </c>
      <c r="N284" s="23">
        <f>SUM(L284:M284)</f>
        <v>2</v>
      </c>
      <c r="O284">
        <v>1</v>
      </c>
      <c r="P284" s="23">
        <f>SUM(O284)</f>
        <v>1</v>
      </c>
      <c r="Q284">
        <v>1</v>
      </c>
      <c r="R284">
        <v>1</v>
      </c>
      <c r="S284">
        <v>1</v>
      </c>
      <c r="T284" s="23">
        <f>SUM(Q284:S284)</f>
        <v>3</v>
      </c>
      <c r="U284">
        <v>1</v>
      </c>
      <c r="V284">
        <v>1</v>
      </c>
      <c r="W284">
        <v>1</v>
      </c>
      <c r="X284">
        <v>1</v>
      </c>
      <c r="Y284">
        <v>0</v>
      </c>
      <c r="Z284">
        <v>1</v>
      </c>
      <c r="AA284">
        <v>0</v>
      </c>
      <c r="AB284">
        <v>0</v>
      </c>
      <c r="AC284">
        <v>1</v>
      </c>
      <c r="AD284">
        <v>0</v>
      </c>
      <c r="AE284" s="23">
        <f>SUM(U284:AD284)</f>
        <v>6</v>
      </c>
      <c r="AF284" s="24">
        <f>AE284+T284+P284+N284+K284</f>
        <v>12</v>
      </c>
      <c r="AG284" s="69">
        <f>AF284/22</f>
        <v>0.54545454545454541</v>
      </c>
    </row>
    <row r="285" spans="1:33" x14ac:dyDescent="0.25">
      <c r="A285">
        <v>280</v>
      </c>
      <c r="B285" t="s">
        <v>948</v>
      </c>
      <c r="C285" t="s">
        <v>1734</v>
      </c>
      <c r="D285" t="s">
        <v>1735</v>
      </c>
      <c r="E285">
        <v>0</v>
      </c>
      <c r="F285">
        <v>0</v>
      </c>
      <c r="G285">
        <v>1</v>
      </c>
      <c r="H285">
        <v>0</v>
      </c>
      <c r="I285">
        <v>1</v>
      </c>
      <c r="J285">
        <v>1</v>
      </c>
      <c r="K285" s="23">
        <f>SUM(E285:J285)</f>
        <v>3</v>
      </c>
      <c r="L285">
        <v>1</v>
      </c>
      <c r="M285">
        <v>1</v>
      </c>
      <c r="N285" s="23">
        <f>SUM(L285:M285)</f>
        <v>2</v>
      </c>
      <c r="O285">
        <v>1</v>
      </c>
      <c r="P285" s="23">
        <f>SUM(O285)</f>
        <v>1</v>
      </c>
      <c r="Q285">
        <v>0</v>
      </c>
      <c r="R285">
        <v>0</v>
      </c>
      <c r="S285">
        <v>0</v>
      </c>
      <c r="T285" s="23">
        <f>SUM(Q285:S285)</f>
        <v>0</v>
      </c>
      <c r="U285">
        <v>1</v>
      </c>
      <c r="V285">
        <v>1</v>
      </c>
      <c r="W285">
        <v>1</v>
      </c>
      <c r="X285">
        <v>1</v>
      </c>
      <c r="Y285">
        <v>0</v>
      </c>
      <c r="Z285">
        <v>1</v>
      </c>
      <c r="AA285">
        <v>0</v>
      </c>
      <c r="AB285">
        <v>1</v>
      </c>
      <c r="AC285">
        <v>0</v>
      </c>
      <c r="AD285">
        <v>0</v>
      </c>
      <c r="AE285" s="23">
        <f>SUM(U285:AD285)</f>
        <v>6</v>
      </c>
      <c r="AF285" s="24">
        <f>AE285+T285+P285+N285+K285</f>
        <v>12</v>
      </c>
      <c r="AG285" s="69">
        <f>AF285/22</f>
        <v>0.54545454545454541</v>
      </c>
    </row>
    <row r="286" spans="1:33" x14ac:dyDescent="0.25">
      <c r="A286">
        <v>281</v>
      </c>
      <c r="B286" t="s">
        <v>948</v>
      </c>
      <c r="C286" t="s">
        <v>1789</v>
      </c>
      <c r="D286" t="s">
        <v>1790</v>
      </c>
      <c r="E286">
        <v>0</v>
      </c>
      <c r="F286">
        <v>1</v>
      </c>
      <c r="G286">
        <v>0</v>
      </c>
      <c r="H286">
        <v>0</v>
      </c>
      <c r="I286">
        <v>1</v>
      </c>
      <c r="J286">
        <v>0</v>
      </c>
      <c r="K286" s="23">
        <f>SUM(E286:J286)</f>
        <v>2</v>
      </c>
      <c r="L286">
        <v>1</v>
      </c>
      <c r="M286">
        <v>1</v>
      </c>
      <c r="N286" s="23">
        <f>SUM(L286:M286)</f>
        <v>2</v>
      </c>
      <c r="O286">
        <v>1</v>
      </c>
      <c r="P286" s="23">
        <f>SUM(O286)</f>
        <v>1</v>
      </c>
      <c r="Q286">
        <v>1</v>
      </c>
      <c r="R286">
        <v>0</v>
      </c>
      <c r="S286">
        <v>0</v>
      </c>
      <c r="T286" s="23">
        <f>SUM(Q286:S286)</f>
        <v>1</v>
      </c>
      <c r="U286">
        <v>1</v>
      </c>
      <c r="V286">
        <v>1</v>
      </c>
      <c r="W286">
        <v>0</v>
      </c>
      <c r="X286">
        <v>1</v>
      </c>
      <c r="Y286">
        <v>0</v>
      </c>
      <c r="Z286">
        <v>1</v>
      </c>
      <c r="AA286">
        <v>0</v>
      </c>
      <c r="AB286">
        <v>0</v>
      </c>
      <c r="AC286">
        <v>1</v>
      </c>
      <c r="AD286">
        <v>1</v>
      </c>
      <c r="AE286" s="23">
        <f>SUM(U286:AD286)</f>
        <v>6</v>
      </c>
      <c r="AF286" s="24">
        <f>AE286+T286+P286+N286+K286</f>
        <v>12</v>
      </c>
      <c r="AG286" s="69">
        <f>AF286/22</f>
        <v>0.54545454545454541</v>
      </c>
    </row>
    <row r="287" spans="1:33" x14ac:dyDescent="0.25">
      <c r="A287">
        <v>282</v>
      </c>
      <c r="B287" t="s">
        <v>948</v>
      </c>
      <c r="C287" t="s">
        <v>1826</v>
      </c>
      <c r="D287" t="s">
        <v>1827</v>
      </c>
      <c r="E287">
        <v>0</v>
      </c>
      <c r="F287">
        <v>0</v>
      </c>
      <c r="G287">
        <v>1</v>
      </c>
      <c r="H287">
        <v>0</v>
      </c>
      <c r="I287">
        <v>1</v>
      </c>
      <c r="J287">
        <v>1</v>
      </c>
      <c r="K287" s="23">
        <f>SUM(E287:J287)</f>
        <v>3</v>
      </c>
      <c r="L287">
        <v>1</v>
      </c>
      <c r="M287">
        <v>1</v>
      </c>
      <c r="N287" s="23">
        <f>SUM(L287:M287)</f>
        <v>2</v>
      </c>
      <c r="O287">
        <v>1</v>
      </c>
      <c r="P287" s="23">
        <f>SUM(O287)</f>
        <v>1</v>
      </c>
      <c r="Q287">
        <v>0</v>
      </c>
      <c r="R287">
        <v>0</v>
      </c>
      <c r="S287">
        <v>0</v>
      </c>
      <c r="T287" s="23">
        <f>SUM(Q287:S287)</f>
        <v>0</v>
      </c>
      <c r="U287">
        <v>1</v>
      </c>
      <c r="V287">
        <v>1</v>
      </c>
      <c r="W287">
        <v>0</v>
      </c>
      <c r="X287">
        <v>1</v>
      </c>
      <c r="Y287">
        <v>0</v>
      </c>
      <c r="Z287">
        <v>1</v>
      </c>
      <c r="AA287">
        <v>0</v>
      </c>
      <c r="AB287">
        <v>1</v>
      </c>
      <c r="AC287">
        <v>1</v>
      </c>
      <c r="AD287">
        <v>0</v>
      </c>
      <c r="AE287" s="23">
        <f>SUM(U287:AD287)</f>
        <v>6</v>
      </c>
      <c r="AF287" s="24">
        <f>AE287+T287+P287+N287+K287</f>
        <v>12</v>
      </c>
      <c r="AG287" s="69">
        <f>AF287/22</f>
        <v>0.54545454545454541</v>
      </c>
    </row>
    <row r="288" spans="1:33" x14ac:dyDescent="0.25">
      <c r="A288">
        <v>283</v>
      </c>
      <c r="B288" t="s">
        <v>948</v>
      </c>
      <c r="C288" t="s">
        <v>1832</v>
      </c>
      <c r="D288" t="s">
        <v>1833</v>
      </c>
      <c r="E288">
        <v>0</v>
      </c>
      <c r="F288">
        <v>0</v>
      </c>
      <c r="G288">
        <v>1</v>
      </c>
      <c r="H288">
        <v>0</v>
      </c>
      <c r="I288">
        <v>0</v>
      </c>
      <c r="J288">
        <v>0</v>
      </c>
      <c r="K288" s="23">
        <f>SUM(E288:J288)</f>
        <v>1</v>
      </c>
      <c r="L288">
        <v>1</v>
      </c>
      <c r="M288">
        <v>1</v>
      </c>
      <c r="N288" s="23">
        <f>SUM(L288:M288)</f>
        <v>2</v>
      </c>
      <c r="O288">
        <v>1</v>
      </c>
      <c r="P288" s="23">
        <f>SUM(O288)</f>
        <v>1</v>
      </c>
      <c r="Q288">
        <v>1</v>
      </c>
      <c r="R288">
        <v>0</v>
      </c>
      <c r="S288">
        <v>0</v>
      </c>
      <c r="T288" s="23">
        <f>SUM(Q288:S288)</f>
        <v>1</v>
      </c>
      <c r="U288">
        <v>1</v>
      </c>
      <c r="V288">
        <v>1</v>
      </c>
      <c r="W288">
        <v>0</v>
      </c>
      <c r="X288">
        <v>1</v>
      </c>
      <c r="Y288">
        <v>1</v>
      </c>
      <c r="Z288">
        <v>1</v>
      </c>
      <c r="AA288">
        <v>0</v>
      </c>
      <c r="AB288">
        <v>1</v>
      </c>
      <c r="AC288">
        <v>1</v>
      </c>
      <c r="AD288">
        <v>0</v>
      </c>
      <c r="AE288" s="23">
        <f>SUM(U288:AD288)</f>
        <v>7</v>
      </c>
      <c r="AF288" s="24">
        <f>AE288+T288+P288+N288+K288</f>
        <v>12</v>
      </c>
      <c r="AG288" s="69">
        <f>AF288/22</f>
        <v>0.54545454545454541</v>
      </c>
    </row>
    <row r="289" spans="1:33" x14ac:dyDescent="0.25">
      <c r="A289">
        <v>284</v>
      </c>
      <c r="B289" t="s">
        <v>948</v>
      </c>
      <c r="C289" t="s">
        <v>1844</v>
      </c>
      <c r="D289" t="s">
        <v>1845</v>
      </c>
      <c r="E289">
        <v>0</v>
      </c>
      <c r="F289">
        <v>0</v>
      </c>
      <c r="G289">
        <v>1</v>
      </c>
      <c r="H289">
        <v>0</v>
      </c>
      <c r="I289">
        <v>1</v>
      </c>
      <c r="J289">
        <v>0</v>
      </c>
      <c r="K289" s="23">
        <f>SUM(E289:J289)</f>
        <v>2</v>
      </c>
      <c r="L289">
        <v>1</v>
      </c>
      <c r="M289">
        <v>1</v>
      </c>
      <c r="N289" s="23">
        <f>SUM(L289:M289)</f>
        <v>2</v>
      </c>
      <c r="O289">
        <v>1</v>
      </c>
      <c r="P289" s="23">
        <f>SUM(O289)</f>
        <v>1</v>
      </c>
      <c r="Q289">
        <v>1</v>
      </c>
      <c r="R289">
        <v>0</v>
      </c>
      <c r="S289">
        <v>0</v>
      </c>
      <c r="T289" s="23">
        <f>SUM(Q289:S289)</f>
        <v>1</v>
      </c>
      <c r="U289">
        <v>1</v>
      </c>
      <c r="V289">
        <v>1</v>
      </c>
      <c r="W289">
        <v>0</v>
      </c>
      <c r="X289">
        <v>1</v>
      </c>
      <c r="Y289">
        <v>1</v>
      </c>
      <c r="Z289">
        <v>1</v>
      </c>
      <c r="AA289">
        <v>0</v>
      </c>
      <c r="AB289">
        <v>0</v>
      </c>
      <c r="AC289">
        <v>1</v>
      </c>
      <c r="AD289">
        <v>0</v>
      </c>
      <c r="AE289" s="23">
        <f>SUM(U289:AD289)</f>
        <v>6</v>
      </c>
      <c r="AF289" s="24">
        <f>AE289+T289+P289+N289+K289</f>
        <v>12</v>
      </c>
      <c r="AG289" s="69">
        <f>AF289/22</f>
        <v>0.54545454545454541</v>
      </c>
    </row>
    <row r="290" spans="1:33" x14ac:dyDescent="0.25">
      <c r="A290">
        <v>285</v>
      </c>
      <c r="B290" t="s">
        <v>948</v>
      </c>
      <c r="C290" t="s">
        <v>1866</v>
      </c>
      <c r="D290" t="s">
        <v>1867</v>
      </c>
      <c r="E290">
        <v>0</v>
      </c>
      <c r="F290">
        <v>1</v>
      </c>
      <c r="G290">
        <v>0</v>
      </c>
      <c r="H290">
        <v>0</v>
      </c>
      <c r="I290">
        <v>0</v>
      </c>
      <c r="J290">
        <v>0</v>
      </c>
      <c r="K290" s="23">
        <f>SUM(E290:J290)</f>
        <v>1</v>
      </c>
      <c r="L290">
        <v>1</v>
      </c>
      <c r="M290">
        <v>1</v>
      </c>
      <c r="N290" s="23">
        <f>SUM(L290:M290)</f>
        <v>2</v>
      </c>
      <c r="O290">
        <v>1</v>
      </c>
      <c r="P290" s="23">
        <f>SUM(O290)</f>
        <v>1</v>
      </c>
      <c r="Q290">
        <v>0</v>
      </c>
      <c r="R290">
        <v>0</v>
      </c>
      <c r="S290">
        <v>0</v>
      </c>
      <c r="T290" s="23">
        <f>SUM(Q290:S290)</f>
        <v>0</v>
      </c>
      <c r="U290">
        <v>1</v>
      </c>
      <c r="V290">
        <v>1</v>
      </c>
      <c r="W290">
        <v>0</v>
      </c>
      <c r="X290">
        <v>1</v>
      </c>
      <c r="Y290">
        <v>0</v>
      </c>
      <c r="Z290">
        <v>0</v>
      </c>
      <c r="AA290">
        <v>1</v>
      </c>
      <c r="AB290">
        <v>1</v>
      </c>
      <c r="AC290">
        <v>1</v>
      </c>
      <c r="AD290">
        <v>2</v>
      </c>
      <c r="AE290" s="23">
        <f>SUM(U290:AD290)</f>
        <v>8</v>
      </c>
      <c r="AF290" s="24">
        <f>AE290+T290+P290+N290+K290</f>
        <v>12</v>
      </c>
      <c r="AG290" s="69">
        <f>AF290/22</f>
        <v>0.54545454545454541</v>
      </c>
    </row>
    <row r="291" spans="1:33" x14ac:dyDescent="0.25">
      <c r="A291">
        <v>286</v>
      </c>
      <c r="B291" t="s">
        <v>948</v>
      </c>
      <c r="C291" t="s">
        <v>1868</v>
      </c>
      <c r="D291" t="s">
        <v>1869</v>
      </c>
      <c r="E291">
        <v>0</v>
      </c>
      <c r="F291">
        <v>0</v>
      </c>
      <c r="G291">
        <v>1</v>
      </c>
      <c r="H291">
        <v>1</v>
      </c>
      <c r="I291">
        <v>1</v>
      </c>
      <c r="J291">
        <v>1</v>
      </c>
      <c r="K291" s="23">
        <f>SUM(E291:J291)</f>
        <v>4</v>
      </c>
      <c r="L291">
        <v>1</v>
      </c>
      <c r="M291">
        <v>0</v>
      </c>
      <c r="N291" s="23">
        <f>SUM(L291:M291)</f>
        <v>1</v>
      </c>
      <c r="O291">
        <v>1</v>
      </c>
      <c r="P291" s="23">
        <f>SUM(O291)</f>
        <v>1</v>
      </c>
      <c r="Q291">
        <v>0</v>
      </c>
      <c r="R291">
        <v>0</v>
      </c>
      <c r="S291">
        <v>0</v>
      </c>
      <c r="T291" s="23">
        <f>SUM(Q291:S291)</f>
        <v>0</v>
      </c>
      <c r="U291">
        <v>1</v>
      </c>
      <c r="V291">
        <v>1</v>
      </c>
      <c r="W291">
        <v>0</v>
      </c>
      <c r="X291">
        <v>1</v>
      </c>
      <c r="Y291">
        <v>0</v>
      </c>
      <c r="Z291">
        <v>0</v>
      </c>
      <c r="AA291">
        <v>1</v>
      </c>
      <c r="AB291">
        <v>1</v>
      </c>
      <c r="AC291">
        <v>1</v>
      </c>
      <c r="AD291">
        <v>0</v>
      </c>
      <c r="AE291" s="23">
        <f>SUM(U291:AD291)</f>
        <v>6</v>
      </c>
      <c r="AF291" s="24">
        <f>AE291+T291+P291+N291+K291</f>
        <v>12</v>
      </c>
      <c r="AG291" s="69">
        <f>AF291/22</f>
        <v>0.54545454545454541</v>
      </c>
    </row>
    <row r="292" spans="1:33" x14ac:dyDescent="0.25">
      <c r="A292">
        <v>287</v>
      </c>
      <c r="B292" t="s">
        <v>948</v>
      </c>
      <c r="C292" t="s">
        <v>1931</v>
      </c>
      <c r="D292" t="s">
        <v>1932</v>
      </c>
      <c r="E292">
        <v>0</v>
      </c>
      <c r="F292">
        <v>1</v>
      </c>
      <c r="G292">
        <v>1</v>
      </c>
      <c r="H292">
        <v>0</v>
      </c>
      <c r="I292">
        <v>1</v>
      </c>
      <c r="J292">
        <v>0</v>
      </c>
      <c r="K292" s="23">
        <f>SUM(E292:J292)</f>
        <v>3</v>
      </c>
      <c r="L292">
        <v>1</v>
      </c>
      <c r="M292">
        <v>1</v>
      </c>
      <c r="N292" s="23">
        <f>SUM(L292:M292)</f>
        <v>2</v>
      </c>
      <c r="O292">
        <v>1</v>
      </c>
      <c r="P292" s="23">
        <f>SUM(O292)</f>
        <v>1</v>
      </c>
      <c r="Q292">
        <v>0</v>
      </c>
      <c r="R292">
        <v>0</v>
      </c>
      <c r="S292">
        <v>0</v>
      </c>
      <c r="T292" s="23">
        <f>SUM(Q292:S292)</f>
        <v>0</v>
      </c>
      <c r="U292">
        <v>1</v>
      </c>
      <c r="V292">
        <v>1</v>
      </c>
      <c r="W292">
        <v>0</v>
      </c>
      <c r="X292">
        <v>1</v>
      </c>
      <c r="Y292">
        <v>0</v>
      </c>
      <c r="Z292">
        <v>1</v>
      </c>
      <c r="AA292">
        <v>0</v>
      </c>
      <c r="AB292">
        <v>1</v>
      </c>
      <c r="AC292">
        <v>0</v>
      </c>
      <c r="AD292">
        <v>1</v>
      </c>
      <c r="AE292" s="23">
        <f>SUM(U292:AD292)</f>
        <v>6</v>
      </c>
      <c r="AF292" s="24">
        <f>AE292+T292+P292+N292+K292</f>
        <v>12</v>
      </c>
      <c r="AG292" s="69">
        <f>AF292/22</f>
        <v>0.54545454545454541</v>
      </c>
    </row>
    <row r="293" spans="1:33" x14ac:dyDescent="0.25">
      <c r="A293">
        <v>288</v>
      </c>
      <c r="B293" t="s">
        <v>948</v>
      </c>
      <c r="C293" t="s">
        <v>1947</v>
      </c>
      <c r="D293" t="s">
        <v>1948</v>
      </c>
      <c r="E293">
        <v>0</v>
      </c>
      <c r="F293">
        <v>0</v>
      </c>
      <c r="G293">
        <v>0</v>
      </c>
      <c r="H293">
        <v>0</v>
      </c>
      <c r="I293">
        <v>1</v>
      </c>
      <c r="J293">
        <v>0</v>
      </c>
      <c r="K293" s="23">
        <f>SUM(E293:J293)</f>
        <v>1</v>
      </c>
      <c r="L293">
        <v>1</v>
      </c>
      <c r="M293">
        <v>1</v>
      </c>
      <c r="N293" s="23">
        <f>SUM(L293:M293)</f>
        <v>2</v>
      </c>
      <c r="O293">
        <v>1</v>
      </c>
      <c r="P293" s="23">
        <f>SUM(O293)</f>
        <v>1</v>
      </c>
      <c r="Q293">
        <v>0</v>
      </c>
      <c r="R293">
        <v>1</v>
      </c>
      <c r="S293">
        <v>1</v>
      </c>
      <c r="T293" s="23">
        <f>SUM(Q293:S293)</f>
        <v>2</v>
      </c>
      <c r="U293">
        <v>1</v>
      </c>
      <c r="V293">
        <v>1</v>
      </c>
      <c r="W293">
        <v>0</v>
      </c>
      <c r="X293">
        <v>1</v>
      </c>
      <c r="Y293">
        <v>0</v>
      </c>
      <c r="Z293">
        <v>1</v>
      </c>
      <c r="AA293">
        <v>0</v>
      </c>
      <c r="AB293">
        <v>1</v>
      </c>
      <c r="AC293">
        <v>0</v>
      </c>
      <c r="AD293">
        <v>1</v>
      </c>
      <c r="AE293" s="23">
        <f>SUM(U293:AD293)</f>
        <v>6</v>
      </c>
      <c r="AF293" s="24">
        <f>AE293+T293+P293+N293+K293</f>
        <v>12</v>
      </c>
      <c r="AG293" s="69">
        <f>AF293/22</f>
        <v>0.54545454545454541</v>
      </c>
    </row>
    <row r="294" spans="1:33" x14ac:dyDescent="0.25">
      <c r="A294">
        <v>289</v>
      </c>
      <c r="B294" t="s">
        <v>948</v>
      </c>
      <c r="C294" t="s">
        <v>1953</v>
      </c>
      <c r="D294" t="s">
        <v>1954</v>
      </c>
      <c r="E294">
        <v>0</v>
      </c>
      <c r="F294">
        <v>1</v>
      </c>
      <c r="G294">
        <v>0</v>
      </c>
      <c r="H294">
        <v>0</v>
      </c>
      <c r="I294">
        <v>1</v>
      </c>
      <c r="J294">
        <v>0</v>
      </c>
      <c r="K294" s="23">
        <f>SUM(E294:J294)</f>
        <v>2</v>
      </c>
      <c r="L294">
        <v>1</v>
      </c>
      <c r="M294">
        <v>1</v>
      </c>
      <c r="N294" s="23">
        <f>SUM(L294:M294)</f>
        <v>2</v>
      </c>
      <c r="O294">
        <v>1</v>
      </c>
      <c r="P294" s="23">
        <f>SUM(O294)</f>
        <v>1</v>
      </c>
      <c r="Q294">
        <v>1</v>
      </c>
      <c r="R294">
        <v>0</v>
      </c>
      <c r="S294">
        <v>0</v>
      </c>
      <c r="T294" s="23">
        <f>SUM(Q294:S294)</f>
        <v>1</v>
      </c>
      <c r="U294">
        <v>1</v>
      </c>
      <c r="V294">
        <v>1</v>
      </c>
      <c r="W294">
        <v>0</v>
      </c>
      <c r="X294">
        <v>1</v>
      </c>
      <c r="Y294">
        <v>0</v>
      </c>
      <c r="Z294">
        <v>1</v>
      </c>
      <c r="AA294">
        <v>0</v>
      </c>
      <c r="AB294">
        <v>0</v>
      </c>
      <c r="AC294">
        <v>1</v>
      </c>
      <c r="AD294">
        <v>1</v>
      </c>
      <c r="AE294" s="23">
        <f>SUM(U294:AD294)</f>
        <v>6</v>
      </c>
      <c r="AF294" s="24">
        <f>AE294+T294+P294+N294+K294</f>
        <v>12</v>
      </c>
      <c r="AG294" s="69">
        <f>AF294/22</f>
        <v>0.54545454545454541</v>
      </c>
    </row>
    <row r="295" spans="1:33" x14ac:dyDescent="0.25">
      <c r="A295">
        <v>290</v>
      </c>
      <c r="B295" t="s">
        <v>209</v>
      </c>
      <c r="C295" t="s">
        <v>1266</v>
      </c>
      <c r="D295" t="s">
        <v>1267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 s="23">
        <f>SUM(E295:J295)</f>
        <v>0</v>
      </c>
      <c r="L295">
        <v>1</v>
      </c>
      <c r="M295">
        <v>1</v>
      </c>
      <c r="N295" s="23">
        <f>SUM(L295:M295)</f>
        <v>2</v>
      </c>
      <c r="O295">
        <v>1</v>
      </c>
      <c r="P295" s="23">
        <f>SUM(O295)</f>
        <v>1</v>
      </c>
      <c r="Q295">
        <v>1</v>
      </c>
      <c r="R295">
        <v>0</v>
      </c>
      <c r="S295">
        <v>0</v>
      </c>
      <c r="T295" s="23">
        <f>SUM(Q295:S295)</f>
        <v>1</v>
      </c>
      <c r="U295">
        <v>1</v>
      </c>
      <c r="V295">
        <v>1</v>
      </c>
      <c r="W295">
        <v>1</v>
      </c>
      <c r="X295">
        <v>1</v>
      </c>
      <c r="Y295">
        <v>0</v>
      </c>
      <c r="Z295">
        <v>1</v>
      </c>
      <c r="AA295">
        <v>0</v>
      </c>
      <c r="AB295">
        <v>1</v>
      </c>
      <c r="AC295">
        <v>1</v>
      </c>
      <c r="AD295">
        <v>0</v>
      </c>
      <c r="AE295" s="23">
        <f>SUM(U295:AD295)</f>
        <v>7</v>
      </c>
      <c r="AF295" s="24">
        <f>AE295+T295+P295+N295+K295</f>
        <v>11</v>
      </c>
      <c r="AG295" s="69">
        <f>AF295/22</f>
        <v>0.5</v>
      </c>
    </row>
    <row r="296" spans="1:33" x14ac:dyDescent="0.25">
      <c r="A296">
        <v>291</v>
      </c>
      <c r="B296" t="s">
        <v>271</v>
      </c>
      <c r="C296" t="s">
        <v>1305</v>
      </c>
      <c r="D296" t="s">
        <v>1306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1</v>
      </c>
      <c r="K296" s="23">
        <f>SUM(E296:J296)</f>
        <v>1</v>
      </c>
      <c r="L296">
        <v>1</v>
      </c>
      <c r="M296">
        <v>1</v>
      </c>
      <c r="N296" s="23">
        <f>SUM(L296:M296)</f>
        <v>2</v>
      </c>
      <c r="O296">
        <v>1</v>
      </c>
      <c r="P296" s="23">
        <f>SUM(O296)</f>
        <v>1</v>
      </c>
      <c r="Q296">
        <v>0</v>
      </c>
      <c r="R296">
        <v>0</v>
      </c>
      <c r="S296">
        <v>0</v>
      </c>
      <c r="T296" s="23">
        <f>SUM(Q296:S296)</f>
        <v>0</v>
      </c>
      <c r="U296">
        <v>1</v>
      </c>
      <c r="V296">
        <v>1</v>
      </c>
      <c r="W296">
        <v>0</v>
      </c>
      <c r="X296">
        <v>0</v>
      </c>
      <c r="Y296">
        <v>0</v>
      </c>
      <c r="Z296">
        <v>1</v>
      </c>
      <c r="AA296">
        <v>1</v>
      </c>
      <c r="AB296">
        <v>1</v>
      </c>
      <c r="AC296">
        <v>1</v>
      </c>
      <c r="AD296">
        <v>1</v>
      </c>
      <c r="AE296" s="23">
        <f>SUM(U296:AD296)</f>
        <v>7</v>
      </c>
      <c r="AF296" s="24">
        <f>AE296+T296+P296+N296+K296</f>
        <v>11</v>
      </c>
      <c r="AG296" s="69">
        <f>AF296/22</f>
        <v>0.5</v>
      </c>
    </row>
    <row r="297" spans="1:33" x14ac:dyDescent="0.25">
      <c r="A297">
        <v>292</v>
      </c>
      <c r="B297" t="s">
        <v>271</v>
      </c>
      <c r="C297" t="s">
        <v>1309</v>
      </c>
      <c r="D297" t="s">
        <v>1310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1</v>
      </c>
      <c r="K297" s="23">
        <f>SUM(E297:J297)</f>
        <v>1</v>
      </c>
      <c r="L297">
        <v>1</v>
      </c>
      <c r="M297">
        <v>1</v>
      </c>
      <c r="N297" s="23">
        <f>SUM(L297:M297)</f>
        <v>2</v>
      </c>
      <c r="O297">
        <v>1</v>
      </c>
      <c r="P297" s="23">
        <f>SUM(O297)</f>
        <v>1</v>
      </c>
      <c r="Q297">
        <v>0</v>
      </c>
      <c r="R297">
        <v>0</v>
      </c>
      <c r="S297">
        <v>0</v>
      </c>
      <c r="T297" s="23">
        <f>SUM(Q297:S297)</f>
        <v>0</v>
      </c>
      <c r="U297">
        <v>1</v>
      </c>
      <c r="V297">
        <v>1</v>
      </c>
      <c r="W297">
        <v>1</v>
      </c>
      <c r="X297">
        <v>1</v>
      </c>
      <c r="Y297">
        <v>0</v>
      </c>
      <c r="Z297">
        <v>0</v>
      </c>
      <c r="AA297">
        <v>1</v>
      </c>
      <c r="AB297">
        <v>2</v>
      </c>
      <c r="AC297">
        <v>0</v>
      </c>
      <c r="AD297">
        <v>0</v>
      </c>
      <c r="AE297" s="23">
        <f>SUM(U297:AD297)</f>
        <v>7</v>
      </c>
      <c r="AF297" s="24">
        <f>AE297+T297+P297+N297+K297</f>
        <v>11</v>
      </c>
      <c r="AG297" s="69">
        <f>AF297/22</f>
        <v>0.5</v>
      </c>
    </row>
    <row r="298" spans="1:33" x14ac:dyDescent="0.25">
      <c r="A298">
        <v>293</v>
      </c>
      <c r="B298" t="s">
        <v>312</v>
      </c>
      <c r="C298" t="s">
        <v>1318</v>
      </c>
      <c r="D298" t="s">
        <v>1319</v>
      </c>
      <c r="E298">
        <v>0</v>
      </c>
      <c r="F298">
        <v>1</v>
      </c>
      <c r="G298">
        <v>0</v>
      </c>
      <c r="H298">
        <v>0</v>
      </c>
      <c r="I298">
        <v>0</v>
      </c>
      <c r="J298">
        <v>0</v>
      </c>
      <c r="K298" s="23">
        <f>SUM(E298:J298)</f>
        <v>1</v>
      </c>
      <c r="L298">
        <v>1</v>
      </c>
      <c r="M298">
        <v>1</v>
      </c>
      <c r="N298" s="23">
        <f>SUM(L298:M298)</f>
        <v>2</v>
      </c>
      <c r="O298">
        <v>1</v>
      </c>
      <c r="P298" s="23">
        <f>SUM(O298)</f>
        <v>1</v>
      </c>
      <c r="Q298">
        <v>1</v>
      </c>
      <c r="R298">
        <v>0</v>
      </c>
      <c r="S298">
        <v>0</v>
      </c>
      <c r="T298" s="23">
        <f>SUM(Q298:S298)</f>
        <v>1</v>
      </c>
      <c r="U298">
        <v>1</v>
      </c>
      <c r="V298">
        <v>1</v>
      </c>
      <c r="W298">
        <v>1</v>
      </c>
      <c r="X298">
        <v>1</v>
      </c>
      <c r="Y298">
        <v>0</v>
      </c>
      <c r="Z298">
        <v>1</v>
      </c>
      <c r="AA298">
        <v>0</v>
      </c>
      <c r="AB298">
        <v>0</v>
      </c>
      <c r="AC298">
        <v>1</v>
      </c>
      <c r="AD298">
        <v>0</v>
      </c>
      <c r="AE298" s="23">
        <f>SUM(U298:AD298)</f>
        <v>6</v>
      </c>
      <c r="AF298" s="24">
        <f>AE298+T298+P298+N298+K298</f>
        <v>11</v>
      </c>
      <c r="AG298" s="69">
        <f>AF298/22</f>
        <v>0.5</v>
      </c>
    </row>
    <row r="299" spans="1:33" x14ac:dyDescent="0.25">
      <c r="A299">
        <v>294</v>
      </c>
      <c r="B299" t="s">
        <v>337</v>
      </c>
      <c r="C299" t="s">
        <v>1324</v>
      </c>
      <c r="D299" t="s">
        <v>1325</v>
      </c>
      <c r="E299">
        <v>0</v>
      </c>
      <c r="F299">
        <v>0</v>
      </c>
      <c r="G299">
        <v>0</v>
      </c>
      <c r="H299">
        <v>0</v>
      </c>
      <c r="I299">
        <v>1</v>
      </c>
      <c r="J299">
        <v>1</v>
      </c>
      <c r="K299" s="23">
        <f>SUM(E299:J299)</f>
        <v>2</v>
      </c>
      <c r="L299">
        <v>1</v>
      </c>
      <c r="M299">
        <v>1</v>
      </c>
      <c r="N299" s="23">
        <f>SUM(L299:M299)</f>
        <v>2</v>
      </c>
      <c r="O299">
        <v>1</v>
      </c>
      <c r="P299" s="23">
        <f>SUM(O299)</f>
        <v>1</v>
      </c>
      <c r="Q299">
        <v>0</v>
      </c>
      <c r="R299">
        <v>0</v>
      </c>
      <c r="S299">
        <v>0</v>
      </c>
      <c r="T299" s="23">
        <f>SUM(Q299:S299)</f>
        <v>0</v>
      </c>
      <c r="U299">
        <v>1</v>
      </c>
      <c r="V299">
        <v>1</v>
      </c>
      <c r="W299">
        <v>0</v>
      </c>
      <c r="X299">
        <v>1</v>
      </c>
      <c r="Y299">
        <v>0</v>
      </c>
      <c r="Z299">
        <v>1</v>
      </c>
      <c r="AA299">
        <v>0</v>
      </c>
      <c r="AB299">
        <v>1</v>
      </c>
      <c r="AC299">
        <v>0</v>
      </c>
      <c r="AD299">
        <v>1</v>
      </c>
      <c r="AE299" s="23">
        <f>SUM(U299:AD299)</f>
        <v>6</v>
      </c>
      <c r="AF299" s="24">
        <f>AE299+T299+P299+N299+K299</f>
        <v>11</v>
      </c>
      <c r="AG299" s="69">
        <f>AF299/22</f>
        <v>0.5</v>
      </c>
    </row>
    <row r="300" spans="1:33" x14ac:dyDescent="0.25">
      <c r="A300">
        <v>295</v>
      </c>
      <c r="B300" t="s">
        <v>372</v>
      </c>
      <c r="C300" t="s">
        <v>1359</v>
      </c>
      <c r="D300" t="s">
        <v>1360</v>
      </c>
      <c r="E300">
        <v>0</v>
      </c>
      <c r="F300">
        <v>1</v>
      </c>
      <c r="G300">
        <v>1</v>
      </c>
      <c r="H300">
        <v>0</v>
      </c>
      <c r="I300">
        <v>0</v>
      </c>
      <c r="J300">
        <v>1</v>
      </c>
      <c r="K300" s="23">
        <f>SUM(E300:J300)</f>
        <v>3</v>
      </c>
      <c r="L300">
        <v>1</v>
      </c>
      <c r="M300">
        <v>1</v>
      </c>
      <c r="N300" s="23">
        <f>SUM(L300:M300)</f>
        <v>2</v>
      </c>
      <c r="O300">
        <v>1</v>
      </c>
      <c r="P300" s="23">
        <f>SUM(O300)</f>
        <v>1</v>
      </c>
      <c r="Q300">
        <v>1</v>
      </c>
      <c r="R300">
        <v>0</v>
      </c>
      <c r="S300">
        <v>0</v>
      </c>
      <c r="T300" s="23">
        <f>SUM(Q300:S300)</f>
        <v>1</v>
      </c>
      <c r="U300">
        <v>1</v>
      </c>
      <c r="V300">
        <v>1</v>
      </c>
      <c r="W300">
        <v>0</v>
      </c>
      <c r="X300">
        <v>1</v>
      </c>
      <c r="Y300">
        <v>0</v>
      </c>
      <c r="Z300">
        <v>1</v>
      </c>
      <c r="AA300">
        <v>0</v>
      </c>
      <c r="AB300">
        <v>0</v>
      </c>
      <c r="AC300">
        <v>0</v>
      </c>
      <c r="AD300">
        <v>0</v>
      </c>
      <c r="AE300" s="23">
        <f>SUM(U300:AD300)</f>
        <v>4</v>
      </c>
      <c r="AF300" s="24">
        <f>AE300+T300+P300+N300+K300</f>
        <v>11</v>
      </c>
      <c r="AG300" s="69">
        <f>AF300/22</f>
        <v>0.5</v>
      </c>
    </row>
    <row r="301" spans="1:33" x14ac:dyDescent="0.25">
      <c r="A301">
        <v>296</v>
      </c>
      <c r="B301" t="s">
        <v>1492</v>
      </c>
      <c r="C301" t="s">
        <v>1494</v>
      </c>
      <c r="D301" t="s">
        <v>1495</v>
      </c>
      <c r="E301">
        <v>0</v>
      </c>
      <c r="F301">
        <v>1</v>
      </c>
      <c r="G301">
        <v>0</v>
      </c>
      <c r="H301">
        <v>0</v>
      </c>
      <c r="I301">
        <v>0</v>
      </c>
      <c r="J301">
        <v>0</v>
      </c>
      <c r="K301" s="23">
        <f>SUM(E301:J301)</f>
        <v>1</v>
      </c>
      <c r="L301">
        <v>1</v>
      </c>
      <c r="M301">
        <v>1</v>
      </c>
      <c r="N301" s="23">
        <f>SUM(L301:M301)</f>
        <v>2</v>
      </c>
      <c r="O301">
        <v>1</v>
      </c>
      <c r="P301" s="23">
        <f>SUM(O301)</f>
        <v>1</v>
      </c>
      <c r="Q301">
        <v>0</v>
      </c>
      <c r="R301">
        <v>0</v>
      </c>
      <c r="S301">
        <v>0</v>
      </c>
      <c r="T301" s="23">
        <f>SUM(Q301:S301)</f>
        <v>0</v>
      </c>
      <c r="U301">
        <v>1</v>
      </c>
      <c r="V301">
        <v>1</v>
      </c>
      <c r="W301">
        <v>0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0</v>
      </c>
      <c r="AD301">
        <v>0</v>
      </c>
      <c r="AE301" s="23">
        <f>SUM(U301:AD301)</f>
        <v>7</v>
      </c>
      <c r="AF301" s="24">
        <f>AE301+T301+P301+N301+K301</f>
        <v>11</v>
      </c>
      <c r="AG301" s="69">
        <f>AF301/22</f>
        <v>0.5</v>
      </c>
    </row>
    <row r="302" spans="1:33" x14ac:dyDescent="0.25">
      <c r="A302">
        <v>297</v>
      </c>
      <c r="B302" t="s">
        <v>585</v>
      </c>
      <c r="C302" t="s">
        <v>1510</v>
      </c>
      <c r="D302" t="s">
        <v>1511</v>
      </c>
      <c r="E302">
        <v>0</v>
      </c>
      <c r="F302">
        <v>1</v>
      </c>
      <c r="G302">
        <v>0</v>
      </c>
      <c r="H302">
        <v>0</v>
      </c>
      <c r="I302">
        <v>0</v>
      </c>
      <c r="J302">
        <v>0</v>
      </c>
      <c r="K302" s="23">
        <f>SUM(E302:J302)</f>
        <v>1</v>
      </c>
      <c r="L302">
        <v>1</v>
      </c>
      <c r="M302">
        <v>0</v>
      </c>
      <c r="N302" s="23">
        <f>SUM(L302:M302)</f>
        <v>1</v>
      </c>
      <c r="O302">
        <v>0</v>
      </c>
      <c r="P302" s="23">
        <f>SUM(O302)</f>
        <v>0</v>
      </c>
      <c r="Q302">
        <v>0</v>
      </c>
      <c r="R302">
        <v>0</v>
      </c>
      <c r="S302">
        <v>0</v>
      </c>
      <c r="T302" s="23">
        <f>SUM(Q302:S302)</f>
        <v>0</v>
      </c>
      <c r="U302">
        <v>1</v>
      </c>
      <c r="V302">
        <v>1</v>
      </c>
      <c r="W302">
        <v>0</v>
      </c>
      <c r="X302">
        <v>1</v>
      </c>
      <c r="Y302">
        <v>1</v>
      </c>
      <c r="Z302">
        <v>0</v>
      </c>
      <c r="AA302">
        <v>3</v>
      </c>
      <c r="AB302">
        <v>1</v>
      </c>
      <c r="AC302">
        <v>0</v>
      </c>
      <c r="AD302">
        <v>1</v>
      </c>
      <c r="AE302" s="23">
        <f>SUM(U302:AD302)</f>
        <v>9</v>
      </c>
      <c r="AF302" s="24">
        <f>AE302+T302+P302+N302+K302</f>
        <v>11</v>
      </c>
      <c r="AG302" s="69">
        <f>AF302/22</f>
        <v>0.5</v>
      </c>
    </row>
    <row r="303" spans="1:33" x14ac:dyDescent="0.25">
      <c r="A303">
        <v>298</v>
      </c>
      <c r="B303" t="s">
        <v>585</v>
      </c>
      <c r="C303" t="s">
        <v>1512</v>
      </c>
      <c r="D303" t="s">
        <v>1513</v>
      </c>
      <c r="E303">
        <v>0</v>
      </c>
      <c r="F303">
        <v>0</v>
      </c>
      <c r="G303">
        <v>1</v>
      </c>
      <c r="H303">
        <v>0</v>
      </c>
      <c r="I303">
        <v>1</v>
      </c>
      <c r="J303">
        <v>0</v>
      </c>
      <c r="K303" s="23">
        <f>SUM(E303:J303)</f>
        <v>2</v>
      </c>
      <c r="L303">
        <v>1</v>
      </c>
      <c r="M303">
        <v>1</v>
      </c>
      <c r="N303" s="23">
        <f>SUM(L303:M303)</f>
        <v>2</v>
      </c>
      <c r="O303">
        <v>1</v>
      </c>
      <c r="P303" s="23">
        <f>SUM(O303)</f>
        <v>1</v>
      </c>
      <c r="Q303">
        <v>0</v>
      </c>
      <c r="R303">
        <v>0</v>
      </c>
      <c r="S303">
        <v>0</v>
      </c>
      <c r="T303" s="23">
        <f>SUM(Q303:S303)</f>
        <v>0</v>
      </c>
      <c r="U303">
        <v>1</v>
      </c>
      <c r="V303">
        <v>1</v>
      </c>
      <c r="W303">
        <v>0</v>
      </c>
      <c r="X303">
        <v>1</v>
      </c>
      <c r="Y303">
        <v>0</v>
      </c>
      <c r="Z303">
        <v>1</v>
      </c>
      <c r="AA303">
        <v>0</v>
      </c>
      <c r="AB303">
        <v>1</v>
      </c>
      <c r="AC303">
        <v>0</v>
      </c>
      <c r="AD303">
        <v>1</v>
      </c>
      <c r="AE303" s="23">
        <f>SUM(U303:AD303)</f>
        <v>6</v>
      </c>
      <c r="AF303" s="24">
        <f>AE303+T303+P303+N303+K303</f>
        <v>11</v>
      </c>
      <c r="AG303" s="69">
        <f>AF303/22</f>
        <v>0.5</v>
      </c>
    </row>
    <row r="304" spans="1:33" x14ac:dyDescent="0.25">
      <c r="A304">
        <v>299</v>
      </c>
      <c r="B304" t="s">
        <v>585</v>
      </c>
      <c r="C304" t="s">
        <v>1517</v>
      </c>
      <c r="D304" t="s">
        <v>1518</v>
      </c>
      <c r="E304">
        <v>0</v>
      </c>
      <c r="F304">
        <v>1</v>
      </c>
      <c r="G304">
        <v>1</v>
      </c>
      <c r="H304">
        <v>0</v>
      </c>
      <c r="I304">
        <v>1</v>
      </c>
      <c r="J304">
        <v>0</v>
      </c>
      <c r="K304" s="23">
        <f>SUM(E304:J304)</f>
        <v>3</v>
      </c>
      <c r="L304">
        <v>1</v>
      </c>
      <c r="M304">
        <v>1</v>
      </c>
      <c r="N304" s="23">
        <f>SUM(L304:M304)</f>
        <v>2</v>
      </c>
      <c r="O304">
        <v>1</v>
      </c>
      <c r="P304" s="23">
        <f>SUM(O304)</f>
        <v>1</v>
      </c>
      <c r="Q304">
        <v>0</v>
      </c>
      <c r="R304">
        <v>0</v>
      </c>
      <c r="S304">
        <v>0</v>
      </c>
      <c r="T304" s="23">
        <f>SUM(Q304:S304)</f>
        <v>0</v>
      </c>
      <c r="U304">
        <v>1</v>
      </c>
      <c r="V304">
        <v>1</v>
      </c>
      <c r="W304">
        <v>0</v>
      </c>
      <c r="X304">
        <v>1</v>
      </c>
      <c r="Y304">
        <v>1</v>
      </c>
      <c r="Z304">
        <v>0</v>
      </c>
      <c r="AA304">
        <v>0</v>
      </c>
      <c r="AB304">
        <v>1</v>
      </c>
      <c r="AC304">
        <v>0</v>
      </c>
      <c r="AD304">
        <v>0</v>
      </c>
      <c r="AE304" s="23">
        <f>SUM(U304:AD304)</f>
        <v>5</v>
      </c>
      <c r="AF304" s="24">
        <f>AE304+T304+P304+N304+K304</f>
        <v>11</v>
      </c>
      <c r="AG304" s="69">
        <f>AF304/22</f>
        <v>0.5</v>
      </c>
    </row>
    <row r="305" spans="1:33" x14ac:dyDescent="0.25">
      <c r="A305">
        <v>300</v>
      </c>
      <c r="B305" t="s">
        <v>677</v>
      </c>
      <c r="C305" t="s">
        <v>1552</v>
      </c>
      <c r="D305" t="s">
        <v>1553</v>
      </c>
      <c r="E305">
        <v>0</v>
      </c>
      <c r="F305">
        <v>0</v>
      </c>
      <c r="G305">
        <v>0</v>
      </c>
      <c r="H305">
        <v>0</v>
      </c>
      <c r="I305">
        <v>1</v>
      </c>
      <c r="J305">
        <v>0</v>
      </c>
      <c r="K305" s="23">
        <f>SUM(E305:J305)</f>
        <v>1</v>
      </c>
      <c r="L305">
        <v>1</v>
      </c>
      <c r="M305">
        <v>0</v>
      </c>
      <c r="N305" s="23">
        <f>SUM(L305:M305)</f>
        <v>1</v>
      </c>
      <c r="P305" s="23">
        <f>SUM(O305)</f>
        <v>0</v>
      </c>
      <c r="Q305">
        <v>1</v>
      </c>
      <c r="R305">
        <v>1</v>
      </c>
      <c r="S305">
        <v>0</v>
      </c>
      <c r="T305" s="23">
        <f>SUM(Q305:S305)</f>
        <v>2</v>
      </c>
      <c r="U305">
        <v>1</v>
      </c>
      <c r="V305">
        <v>1</v>
      </c>
      <c r="W305">
        <v>1</v>
      </c>
      <c r="X305">
        <v>1</v>
      </c>
      <c r="Y305">
        <v>0</v>
      </c>
      <c r="Z305">
        <v>1</v>
      </c>
      <c r="AA305">
        <v>1</v>
      </c>
      <c r="AB305">
        <v>1</v>
      </c>
      <c r="AC305">
        <v>0</v>
      </c>
      <c r="AD305">
        <v>0</v>
      </c>
      <c r="AE305" s="23">
        <f>SUM(U305:AD305)</f>
        <v>7</v>
      </c>
      <c r="AF305" s="24">
        <f>AE305+T305+P305+N305+K305</f>
        <v>11</v>
      </c>
      <c r="AG305" s="69">
        <f>AF305/22</f>
        <v>0.5</v>
      </c>
    </row>
    <row r="306" spans="1:33" x14ac:dyDescent="0.25">
      <c r="A306">
        <v>301</v>
      </c>
      <c r="B306" t="s">
        <v>708</v>
      </c>
      <c r="C306" t="s">
        <v>1566</v>
      </c>
      <c r="D306" t="s">
        <v>1567</v>
      </c>
      <c r="E306">
        <v>0</v>
      </c>
      <c r="F306">
        <v>1</v>
      </c>
      <c r="G306">
        <v>1</v>
      </c>
      <c r="H306">
        <v>0</v>
      </c>
      <c r="I306">
        <v>0</v>
      </c>
      <c r="J306">
        <v>0</v>
      </c>
      <c r="K306" s="23">
        <f>SUM(E306:J306)</f>
        <v>2</v>
      </c>
      <c r="L306">
        <v>1</v>
      </c>
      <c r="M306">
        <v>1</v>
      </c>
      <c r="N306" s="23">
        <f>SUM(L306:M306)</f>
        <v>2</v>
      </c>
      <c r="O306">
        <v>1</v>
      </c>
      <c r="P306" s="23">
        <f>SUM(O306)</f>
        <v>1</v>
      </c>
      <c r="Q306">
        <v>0</v>
      </c>
      <c r="R306">
        <v>0</v>
      </c>
      <c r="S306">
        <v>0</v>
      </c>
      <c r="T306" s="23">
        <f>SUM(Q306:S306)</f>
        <v>0</v>
      </c>
      <c r="U306">
        <v>1</v>
      </c>
      <c r="V306">
        <v>1</v>
      </c>
      <c r="W306">
        <v>0</v>
      </c>
      <c r="X306">
        <v>1</v>
      </c>
      <c r="Y306">
        <v>0</v>
      </c>
      <c r="Z306">
        <v>1</v>
      </c>
      <c r="AA306">
        <v>1</v>
      </c>
      <c r="AB306">
        <v>1</v>
      </c>
      <c r="AC306">
        <v>0</v>
      </c>
      <c r="AD306">
        <v>0</v>
      </c>
      <c r="AE306" s="23">
        <f>SUM(U306:AD306)</f>
        <v>6</v>
      </c>
      <c r="AF306" s="24">
        <f>AE306+T306+P306+N306+K306</f>
        <v>11</v>
      </c>
      <c r="AG306" s="69">
        <f>AF306/22</f>
        <v>0.5</v>
      </c>
    </row>
    <row r="307" spans="1:33" x14ac:dyDescent="0.25">
      <c r="A307">
        <v>302</v>
      </c>
      <c r="B307" t="s">
        <v>745</v>
      </c>
      <c r="C307" t="s">
        <v>1589</v>
      </c>
      <c r="D307" t="s">
        <v>1590</v>
      </c>
      <c r="E307">
        <v>0</v>
      </c>
      <c r="F307">
        <v>1</v>
      </c>
      <c r="G307">
        <v>1</v>
      </c>
      <c r="H307">
        <v>0</v>
      </c>
      <c r="I307">
        <v>0</v>
      </c>
      <c r="J307">
        <v>0</v>
      </c>
      <c r="K307" s="23">
        <f>SUM(E307:J307)</f>
        <v>2</v>
      </c>
      <c r="L307">
        <v>1</v>
      </c>
      <c r="M307">
        <v>1</v>
      </c>
      <c r="N307" s="23">
        <f>SUM(L307:M307)</f>
        <v>2</v>
      </c>
      <c r="O307">
        <v>1</v>
      </c>
      <c r="P307" s="23">
        <f>SUM(O307)</f>
        <v>1</v>
      </c>
      <c r="Q307">
        <v>0</v>
      </c>
      <c r="R307">
        <v>1</v>
      </c>
      <c r="S307">
        <v>0</v>
      </c>
      <c r="T307" s="23">
        <f>SUM(Q307:S307)</f>
        <v>1</v>
      </c>
      <c r="U307">
        <v>1</v>
      </c>
      <c r="V307">
        <v>1</v>
      </c>
      <c r="W307">
        <v>0</v>
      </c>
      <c r="X307">
        <v>1</v>
      </c>
      <c r="Y307">
        <v>0</v>
      </c>
      <c r="Z307">
        <v>1</v>
      </c>
      <c r="AA307">
        <v>0</v>
      </c>
      <c r="AB307">
        <v>1</v>
      </c>
      <c r="AC307">
        <v>0</v>
      </c>
      <c r="AD307">
        <v>0</v>
      </c>
      <c r="AE307" s="23">
        <f>SUM(U307:AD307)</f>
        <v>5</v>
      </c>
      <c r="AF307" s="24">
        <f>AE307+T307+P307+N307+K307</f>
        <v>11</v>
      </c>
      <c r="AG307" s="69">
        <f>AF307/22</f>
        <v>0.5</v>
      </c>
    </row>
    <row r="308" spans="1:33" x14ac:dyDescent="0.25">
      <c r="A308">
        <v>303</v>
      </c>
      <c r="B308" t="s">
        <v>1611</v>
      </c>
      <c r="C308" t="s">
        <v>1607</v>
      </c>
      <c r="D308" t="s">
        <v>1608</v>
      </c>
      <c r="E308">
        <v>0</v>
      </c>
      <c r="F308">
        <v>0</v>
      </c>
      <c r="G308">
        <v>1</v>
      </c>
      <c r="H308">
        <v>0</v>
      </c>
      <c r="I308">
        <v>0</v>
      </c>
      <c r="J308">
        <v>0</v>
      </c>
      <c r="K308" s="23">
        <f>SUM(E308:J308)</f>
        <v>1</v>
      </c>
      <c r="L308">
        <v>1</v>
      </c>
      <c r="M308">
        <v>1</v>
      </c>
      <c r="N308" s="23">
        <f>SUM(L308:M308)</f>
        <v>2</v>
      </c>
      <c r="O308">
        <v>1</v>
      </c>
      <c r="P308" s="23">
        <f>SUM(O308)</f>
        <v>1</v>
      </c>
      <c r="Q308">
        <v>0</v>
      </c>
      <c r="R308">
        <v>0</v>
      </c>
      <c r="S308">
        <v>0</v>
      </c>
      <c r="T308" s="23">
        <f>SUM(Q308:S308)</f>
        <v>0</v>
      </c>
      <c r="U308">
        <v>1</v>
      </c>
      <c r="V308">
        <v>1</v>
      </c>
      <c r="W308">
        <v>0</v>
      </c>
      <c r="X308">
        <v>1</v>
      </c>
      <c r="Y308">
        <v>0</v>
      </c>
      <c r="Z308">
        <v>1</v>
      </c>
      <c r="AA308">
        <v>1</v>
      </c>
      <c r="AB308">
        <v>1</v>
      </c>
      <c r="AC308">
        <v>0</v>
      </c>
      <c r="AD308">
        <v>1</v>
      </c>
      <c r="AE308" s="23">
        <f>SUM(U308:AD308)</f>
        <v>7</v>
      </c>
      <c r="AF308" s="24">
        <f>AE308+T308+P308+N308+K308</f>
        <v>11</v>
      </c>
      <c r="AG308" s="69">
        <f>AF308/22</f>
        <v>0.5</v>
      </c>
    </row>
    <row r="309" spans="1:33" x14ac:dyDescent="0.25">
      <c r="A309">
        <v>304</v>
      </c>
      <c r="B309" t="s">
        <v>1141</v>
      </c>
      <c r="C309" t="s">
        <v>829</v>
      </c>
      <c r="D309" t="s">
        <v>830</v>
      </c>
      <c r="E309">
        <v>0</v>
      </c>
      <c r="F309">
        <v>0</v>
      </c>
      <c r="G309">
        <v>0</v>
      </c>
      <c r="H309">
        <v>0</v>
      </c>
      <c r="I309">
        <v>1</v>
      </c>
      <c r="J309">
        <v>1</v>
      </c>
      <c r="K309" s="23">
        <f>SUM(E309:J309)</f>
        <v>2</v>
      </c>
      <c r="L309">
        <v>1</v>
      </c>
      <c r="M309">
        <v>1</v>
      </c>
      <c r="N309" s="23">
        <f>SUM(L309:M309)</f>
        <v>2</v>
      </c>
      <c r="O309">
        <v>1</v>
      </c>
      <c r="P309" s="23">
        <f>SUM(O309)</f>
        <v>1</v>
      </c>
      <c r="Q309">
        <v>0</v>
      </c>
      <c r="R309">
        <v>0</v>
      </c>
      <c r="S309">
        <v>0</v>
      </c>
      <c r="T309" s="23">
        <f>SUM(Q309:S309)</f>
        <v>0</v>
      </c>
      <c r="U309">
        <v>1</v>
      </c>
      <c r="V309">
        <v>1</v>
      </c>
      <c r="W309">
        <v>0</v>
      </c>
      <c r="X309">
        <v>1</v>
      </c>
      <c r="Y309">
        <v>0</v>
      </c>
      <c r="Z309">
        <v>1</v>
      </c>
      <c r="AA309">
        <v>0</v>
      </c>
      <c r="AB309">
        <v>1</v>
      </c>
      <c r="AC309">
        <v>1</v>
      </c>
      <c r="AD309">
        <v>0</v>
      </c>
      <c r="AE309" s="23">
        <f>SUM(U309:AD309)</f>
        <v>6</v>
      </c>
      <c r="AF309" s="24">
        <f>AE309+T309+P309+N309+K309</f>
        <v>11</v>
      </c>
      <c r="AG309" s="69">
        <f>AF309/22</f>
        <v>0.5</v>
      </c>
    </row>
    <row r="310" spans="1:33" x14ac:dyDescent="0.25">
      <c r="A310">
        <v>305</v>
      </c>
      <c r="B310" t="s">
        <v>866</v>
      </c>
      <c r="C310" t="s">
        <v>1672</v>
      </c>
      <c r="D310" t="s">
        <v>1673</v>
      </c>
      <c r="E310">
        <v>0</v>
      </c>
      <c r="F310">
        <v>0</v>
      </c>
      <c r="G310">
        <v>1</v>
      </c>
      <c r="H310">
        <v>0</v>
      </c>
      <c r="I310">
        <v>0</v>
      </c>
      <c r="J310">
        <v>0</v>
      </c>
      <c r="K310" s="23">
        <f>SUM(E310:J310)</f>
        <v>1</v>
      </c>
      <c r="L310">
        <v>1</v>
      </c>
      <c r="M310">
        <v>1</v>
      </c>
      <c r="N310" s="23">
        <f>SUM(L310:M310)</f>
        <v>2</v>
      </c>
      <c r="O310">
        <v>1</v>
      </c>
      <c r="P310" s="23">
        <f>SUM(O310)</f>
        <v>1</v>
      </c>
      <c r="Q310">
        <v>0</v>
      </c>
      <c r="R310">
        <v>0</v>
      </c>
      <c r="S310">
        <v>0</v>
      </c>
      <c r="T310" s="23">
        <f>SUM(Q310:S310)</f>
        <v>0</v>
      </c>
      <c r="U310">
        <v>1</v>
      </c>
      <c r="V310">
        <v>1</v>
      </c>
      <c r="W310">
        <v>0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0</v>
      </c>
      <c r="AD310">
        <v>0</v>
      </c>
      <c r="AE310" s="23">
        <f>SUM(U310:AD310)</f>
        <v>7</v>
      </c>
      <c r="AF310" s="24">
        <f>AE310+T310+P310+N310+K310</f>
        <v>11</v>
      </c>
      <c r="AG310" s="69">
        <f>AF310/22</f>
        <v>0.5</v>
      </c>
    </row>
    <row r="311" spans="1:33" x14ac:dyDescent="0.25">
      <c r="A311">
        <v>306</v>
      </c>
      <c r="B311" t="s">
        <v>948</v>
      </c>
      <c r="C311" t="s">
        <v>1724</v>
      </c>
      <c r="D311" t="s">
        <v>1725</v>
      </c>
      <c r="E311">
        <v>0</v>
      </c>
      <c r="F311">
        <v>1</v>
      </c>
      <c r="G311">
        <v>1</v>
      </c>
      <c r="H311">
        <v>0</v>
      </c>
      <c r="I311">
        <v>1</v>
      </c>
      <c r="J311">
        <v>0</v>
      </c>
      <c r="K311" s="23">
        <f>SUM(E311:J311)</f>
        <v>3</v>
      </c>
      <c r="L311">
        <v>1</v>
      </c>
      <c r="M311">
        <v>1</v>
      </c>
      <c r="N311" s="23">
        <f>SUM(L311:M311)</f>
        <v>2</v>
      </c>
      <c r="O311">
        <v>1</v>
      </c>
      <c r="P311" s="23">
        <f>SUM(O311)</f>
        <v>1</v>
      </c>
      <c r="Q311">
        <v>0</v>
      </c>
      <c r="R311">
        <v>0</v>
      </c>
      <c r="S311">
        <v>0</v>
      </c>
      <c r="T311" s="23">
        <f>SUM(Q311:S311)</f>
        <v>0</v>
      </c>
      <c r="U311">
        <v>1</v>
      </c>
      <c r="V311">
        <v>1</v>
      </c>
      <c r="W311">
        <v>1</v>
      </c>
      <c r="X311">
        <v>1</v>
      </c>
      <c r="Y311">
        <v>0</v>
      </c>
      <c r="Z311">
        <v>1</v>
      </c>
      <c r="AA311">
        <v>0</v>
      </c>
      <c r="AB311">
        <v>0</v>
      </c>
      <c r="AC311">
        <v>0</v>
      </c>
      <c r="AD311">
        <v>0</v>
      </c>
      <c r="AE311" s="23">
        <f>SUM(U311:AD311)</f>
        <v>5</v>
      </c>
      <c r="AF311" s="24">
        <f>AE311+T311+P311+N311+K311</f>
        <v>11</v>
      </c>
      <c r="AG311" s="69">
        <f>AF311/22</f>
        <v>0.5</v>
      </c>
    </row>
    <row r="312" spans="1:33" x14ac:dyDescent="0.25">
      <c r="A312">
        <v>307</v>
      </c>
      <c r="B312" t="s">
        <v>948</v>
      </c>
      <c r="C312" t="s">
        <v>1783</v>
      </c>
      <c r="D312" t="s">
        <v>1784</v>
      </c>
      <c r="E312">
        <v>0</v>
      </c>
      <c r="F312">
        <v>0</v>
      </c>
      <c r="G312">
        <v>0</v>
      </c>
      <c r="H312">
        <v>0</v>
      </c>
      <c r="I312">
        <v>1</v>
      </c>
      <c r="J312">
        <v>1</v>
      </c>
      <c r="K312" s="23">
        <f>SUM(E312:J312)</f>
        <v>2</v>
      </c>
      <c r="L312">
        <v>1</v>
      </c>
      <c r="M312">
        <v>1</v>
      </c>
      <c r="N312" s="23">
        <f>SUM(L312:M312)</f>
        <v>2</v>
      </c>
      <c r="O312">
        <v>1</v>
      </c>
      <c r="P312" s="23">
        <f>SUM(O312)</f>
        <v>1</v>
      </c>
      <c r="Q312">
        <v>1</v>
      </c>
      <c r="R312">
        <v>0</v>
      </c>
      <c r="S312">
        <v>0</v>
      </c>
      <c r="T312" s="23">
        <f>SUM(Q312:S312)</f>
        <v>1</v>
      </c>
      <c r="U312">
        <v>1</v>
      </c>
      <c r="V312">
        <v>1</v>
      </c>
      <c r="W312">
        <v>0</v>
      </c>
      <c r="X312">
        <v>1</v>
      </c>
      <c r="Y312">
        <v>0</v>
      </c>
      <c r="Z312">
        <v>0</v>
      </c>
      <c r="AA312">
        <v>1</v>
      </c>
      <c r="AB312">
        <v>1</v>
      </c>
      <c r="AC312">
        <v>0</v>
      </c>
      <c r="AD312">
        <v>0</v>
      </c>
      <c r="AE312" s="23">
        <f>SUM(U312:AD312)</f>
        <v>5</v>
      </c>
      <c r="AF312" s="24">
        <f>AE312+T312+P312+N312+K312</f>
        <v>11</v>
      </c>
      <c r="AG312" s="69">
        <f>AF312/22</f>
        <v>0.5</v>
      </c>
    </row>
    <row r="313" spans="1:33" x14ac:dyDescent="0.25">
      <c r="A313">
        <v>308</v>
      </c>
      <c r="B313" t="s">
        <v>948</v>
      </c>
      <c r="C313" t="s">
        <v>1848</v>
      </c>
      <c r="D313" t="s">
        <v>1849</v>
      </c>
      <c r="E313">
        <v>0</v>
      </c>
      <c r="F313">
        <v>0</v>
      </c>
      <c r="G313">
        <v>1</v>
      </c>
      <c r="H313">
        <v>0</v>
      </c>
      <c r="I313">
        <v>1</v>
      </c>
      <c r="J313">
        <v>1</v>
      </c>
      <c r="K313" s="23">
        <f>SUM(E313:J313)</f>
        <v>3</v>
      </c>
      <c r="L313">
        <v>1</v>
      </c>
      <c r="M313">
        <v>1</v>
      </c>
      <c r="N313" s="23">
        <f>SUM(L313:M313)</f>
        <v>2</v>
      </c>
      <c r="O313">
        <v>1</v>
      </c>
      <c r="P313" s="23">
        <f>SUM(O313)</f>
        <v>1</v>
      </c>
      <c r="Q313">
        <v>0</v>
      </c>
      <c r="R313">
        <v>0</v>
      </c>
      <c r="S313">
        <v>0</v>
      </c>
      <c r="T313" s="23">
        <f>SUM(Q313:S313)</f>
        <v>0</v>
      </c>
      <c r="U313">
        <v>1</v>
      </c>
      <c r="V313">
        <v>1</v>
      </c>
      <c r="W313">
        <v>0</v>
      </c>
      <c r="X313">
        <v>1</v>
      </c>
      <c r="Y313">
        <v>0</v>
      </c>
      <c r="Z313">
        <v>1</v>
      </c>
      <c r="AA313">
        <v>0</v>
      </c>
      <c r="AB313">
        <v>1</v>
      </c>
      <c r="AC313">
        <v>0</v>
      </c>
      <c r="AD313">
        <v>0</v>
      </c>
      <c r="AE313" s="23">
        <f>SUM(U313:AD313)</f>
        <v>5</v>
      </c>
      <c r="AF313" s="24">
        <f>AE313+T313+P313+N313+K313</f>
        <v>11</v>
      </c>
      <c r="AG313" s="69">
        <f>AF313/22</f>
        <v>0.5</v>
      </c>
    </row>
    <row r="314" spans="1:33" x14ac:dyDescent="0.25">
      <c r="A314">
        <v>309</v>
      </c>
      <c r="B314" t="s">
        <v>948</v>
      </c>
      <c r="C314" t="s">
        <v>1923</v>
      </c>
      <c r="D314" t="s">
        <v>1924</v>
      </c>
      <c r="E314">
        <v>0</v>
      </c>
      <c r="F314">
        <v>1</v>
      </c>
      <c r="G314">
        <v>0</v>
      </c>
      <c r="H314">
        <v>0</v>
      </c>
      <c r="I314">
        <v>1</v>
      </c>
      <c r="J314">
        <v>1</v>
      </c>
      <c r="K314" s="23">
        <f>SUM(E314:J314)</f>
        <v>3</v>
      </c>
      <c r="L314">
        <v>1</v>
      </c>
      <c r="M314">
        <v>1</v>
      </c>
      <c r="N314" s="23">
        <f>SUM(L314:M314)</f>
        <v>2</v>
      </c>
      <c r="O314">
        <v>1</v>
      </c>
      <c r="P314" s="23">
        <f>SUM(O314)</f>
        <v>1</v>
      </c>
      <c r="Q314">
        <v>0</v>
      </c>
      <c r="R314">
        <v>0</v>
      </c>
      <c r="S314">
        <v>0</v>
      </c>
      <c r="T314" s="23">
        <f>SUM(Q314:S314)</f>
        <v>0</v>
      </c>
      <c r="U314">
        <v>1</v>
      </c>
      <c r="V314">
        <v>1</v>
      </c>
      <c r="W314">
        <v>0</v>
      </c>
      <c r="X314">
        <v>1</v>
      </c>
      <c r="Y314">
        <v>0</v>
      </c>
      <c r="Z314">
        <v>0</v>
      </c>
      <c r="AA314">
        <v>0</v>
      </c>
      <c r="AB314">
        <v>1</v>
      </c>
      <c r="AC314">
        <v>0</v>
      </c>
      <c r="AD314">
        <v>1</v>
      </c>
      <c r="AE314" s="23">
        <f>SUM(U314:AD314)</f>
        <v>5</v>
      </c>
      <c r="AF314" s="24">
        <f>AE314+T314+P314+N314+K314</f>
        <v>11</v>
      </c>
      <c r="AG314" s="69">
        <f>AF314/22</f>
        <v>0.5</v>
      </c>
    </row>
    <row r="315" spans="1:33" x14ac:dyDescent="0.25">
      <c r="A315">
        <v>310</v>
      </c>
      <c r="B315" t="s">
        <v>1955</v>
      </c>
      <c r="C315" t="s">
        <v>1956</v>
      </c>
      <c r="D315" t="s">
        <v>1957</v>
      </c>
      <c r="E315">
        <v>0</v>
      </c>
      <c r="F315">
        <v>0</v>
      </c>
      <c r="G315">
        <v>1</v>
      </c>
      <c r="H315">
        <v>0</v>
      </c>
      <c r="I315">
        <v>1</v>
      </c>
      <c r="J315">
        <v>0</v>
      </c>
      <c r="K315" s="23">
        <f>SUM(E315:J315)</f>
        <v>2</v>
      </c>
      <c r="L315">
        <v>1</v>
      </c>
      <c r="M315">
        <v>1</v>
      </c>
      <c r="N315" s="23">
        <f>SUM(L315:M315)</f>
        <v>2</v>
      </c>
      <c r="O315">
        <v>1</v>
      </c>
      <c r="P315" s="23">
        <f>SUM(O315)</f>
        <v>1</v>
      </c>
      <c r="Q315">
        <v>0</v>
      </c>
      <c r="R315">
        <v>0</v>
      </c>
      <c r="S315">
        <v>0</v>
      </c>
      <c r="T315" s="23">
        <f>SUM(Q315:S315)</f>
        <v>0</v>
      </c>
      <c r="U315">
        <v>1</v>
      </c>
      <c r="V315">
        <v>1</v>
      </c>
      <c r="W315">
        <v>0</v>
      </c>
      <c r="X315">
        <v>1</v>
      </c>
      <c r="Y315">
        <v>0</v>
      </c>
      <c r="Z315">
        <v>1</v>
      </c>
      <c r="AA315">
        <v>0</v>
      </c>
      <c r="AB315">
        <v>1</v>
      </c>
      <c r="AC315">
        <v>0</v>
      </c>
      <c r="AD315">
        <v>1</v>
      </c>
      <c r="AE315" s="23">
        <f>SUM(U315:AD315)</f>
        <v>6</v>
      </c>
      <c r="AF315" s="24">
        <f>AE315+T315+P315+N315+K315</f>
        <v>11</v>
      </c>
      <c r="AG315" s="69">
        <f>AF315/22</f>
        <v>0.5</v>
      </c>
    </row>
    <row r="316" spans="1:33" x14ac:dyDescent="0.25">
      <c r="A316">
        <v>311</v>
      </c>
      <c r="B316" t="s">
        <v>209</v>
      </c>
      <c r="C316" t="s">
        <v>1260</v>
      </c>
      <c r="D316" t="s">
        <v>1261</v>
      </c>
      <c r="E316">
        <v>0</v>
      </c>
      <c r="F316">
        <v>0</v>
      </c>
      <c r="G316">
        <v>1</v>
      </c>
      <c r="H316">
        <v>0</v>
      </c>
      <c r="I316">
        <v>0</v>
      </c>
      <c r="J316">
        <v>0</v>
      </c>
      <c r="K316" s="23">
        <f>SUM(E316:J316)</f>
        <v>1</v>
      </c>
      <c r="L316">
        <v>0</v>
      </c>
      <c r="M316">
        <v>1</v>
      </c>
      <c r="N316" s="23">
        <f>SUM(L316:M316)</f>
        <v>1</v>
      </c>
      <c r="O316">
        <v>1</v>
      </c>
      <c r="P316" s="23">
        <f>SUM(O316)</f>
        <v>1</v>
      </c>
      <c r="Q316">
        <v>0</v>
      </c>
      <c r="R316">
        <v>0</v>
      </c>
      <c r="S316">
        <v>0</v>
      </c>
      <c r="T316" s="23">
        <f>SUM(Q316:S316)</f>
        <v>0</v>
      </c>
      <c r="U316">
        <v>1</v>
      </c>
      <c r="V316">
        <v>1</v>
      </c>
      <c r="W316">
        <v>0</v>
      </c>
      <c r="X316">
        <v>1</v>
      </c>
      <c r="Y316">
        <v>0</v>
      </c>
      <c r="Z316">
        <v>1</v>
      </c>
      <c r="AA316">
        <v>0</v>
      </c>
      <c r="AB316">
        <v>1</v>
      </c>
      <c r="AC316">
        <v>1</v>
      </c>
      <c r="AD316">
        <v>1</v>
      </c>
      <c r="AE316" s="23">
        <f>SUM(U316:AD316)</f>
        <v>7</v>
      </c>
      <c r="AF316" s="24">
        <f>AE316+T316+P316+N316+K316</f>
        <v>10</v>
      </c>
      <c r="AG316" s="69">
        <f>AF316/22</f>
        <v>0.45454545454545453</v>
      </c>
    </row>
    <row r="317" spans="1:33" x14ac:dyDescent="0.25">
      <c r="A317">
        <v>312</v>
      </c>
      <c r="B317" t="s">
        <v>228</v>
      </c>
      <c r="C317" t="s">
        <v>1278</v>
      </c>
      <c r="D317" t="s">
        <v>1279</v>
      </c>
      <c r="E317">
        <v>0</v>
      </c>
      <c r="F317">
        <v>1</v>
      </c>
      <c r="G317">
        <v>0</v>
      </c>
      <c r="H317">
        <v>0</v>
      </c>
      <c r="I317">
        <v>1</v>
      </c>
      <c r="J317">
        <v>0</v>
      </c>
      <c r="K317" s="23">
        <f>SUM(E317:J317)</f>
        <v>2</v>
      </c>
      <c r="L317">
        <v>1</v>
      </c>
      <c r="M317">
        <v>1</v>
      </c>
      <c r="N317" s="23">
        <f>SUM(L317:M317)</f>
        <v>2</v>
      </c>
      <c r="O317">
        <v>1</v>
      </c>
      <c r="P317" s="23">
        <f>SUM(O317)</f>
        <v>1</v>
      </c>
      <c r="Q317">
        <v>1</v>
      </c>
      <c r="R317">
        <v>0</v>
      </c>
      <c r="S317">
        <v>0</v>
      </c>
      <c r="T317" s="23">
        <f>SUM(Q317:S317)</f>
        <v>1</v>
      </c>
      <c r="U317">
        <v>1</v>
      </c>
      <c r="V317">
        <v>1</v>
      </c>
      <c r="W317">
        <v>0</v>
      </c>
      <c r="X317">
        <v>1</v>
      </c>
      <c r="Y317">
        <v>1</v>
      </c>
      <c r="Z317">
        <v>0</v>
      </c>
      <c r="AA317">
        <v>0</v>
      </c>
      <c r="AB317">
        <v>0</v>
      </c>
      <c r="AC317">
        <v>0</v>
      </c>
      <c r="AD317">
        <v>0</v>
      </c>
      <c r="AE317" s="23">
        <f>SUM(U317:AD317)</f>
        <v>4</v>
      </c>
      <c r="AF317" s="24">
        <f>AE317+T317+P317+N317+K317</f>
        <v>10</v>
      </c>
      <c r="AG317" s="69">
        <f>AF317/22</f>
        <v>0.45454545454545453</v>
      </c>
    </row>
    <row r="318" spans="1:33" x14ac:dyDescent="0.25">
      <c r="A318">
        <v>313</v>
      </c>
      <c r="B318" t="s">
        <v>256</v>
      </c>
      <c r="C318" t="s">
        <v>1300</v>
      </c>
      <c r="D318" t="s">
        <v>1301</v>
      </c>
      <c r="E318">
        <v>0</v>
      </c>
      <c r="F318">
        <v>1</v>
      </c>
      <c r="G318">
        <v>1</v>
      </c>
      <c r="H318">
        <v>1</v>
      </c>
      <c r="I318">
        <v>0</v>
      </c>
      <c r="J318">
        <v>0</v>
      </c>
      <c r="K318" s="23">
        <f>SUM(E318:J318)</f>
        <v>3</v>
      </c>
      <c r="L318">
        <v>1</v>
      </c>
      <c r="M318">
        <v>1</v>
      </c>
      <c r="N318" s="23">
        <f>SUM(L318:M318)</f>
        <v>2</v>
      </c>
      <c r="O318">
        <v>1</v>
      </c>
      <c r="P318" s="23">
        <f>SUM(O318)</f>
        <v>1</v>
      </c>
      <c r="Q318">
        <v>0</v>
      </c>
      <c r="R318">
        <v>0</v>
      </c>
      <c r="S318">
        <v>0</v>
      </c>
      <c r="T318" s="23">
        <f>SUM(Q318:S318)</f>
        <v>0</v>
      </c>
      <c r="U318">
        <v>1</v>
      </c>
      <c r="V318">
        <v>1</v>
      </c>
      <c r="W318">
        <v>0</v>
      </c>
      <c r="X318">
        <v>1</v>
      </c>
      <c r="Y318">
        <v>0</v>
      </c>
      <c r="Z318">
        <v>1</v>
      </c>
      <c r="AA318">
        <v>0</v>
      </c>
      <c r="AB318">
        <v>0</v>
      </c>
      <c r="AC318">
        <v>0</v>
      </c>
      <c r="AD318">
        <v>0</v>
      </c>
      <c r="AE318" s="23">
        <f>SUM(U318:AD318)</f>
        <v>4</v>
      </c>
      <c r="AF318" s="24">
        <f>AE318+T318+P318+N318+K318</f>
        <v>10</v>
      </c>
      <c r="AG318" s="69">
        <f>AF318/22</f>
        <v>0.45454545454545453</v>
      </c>
    </row>
    <row r="319" spans="1:33" x14ac:dyDescent="0.25">
      <c r="A319">
        <v>314</v>
      </c>
      <c r="B319" t="s">
        <v>337</v>
      </c>
      <c r="C319" t="s">
        <v>1334</v>
      </c>
      <c r="D319" t="s">
        <v>1335</v>
      </c>
      <c r="E319">
        <v>0</v>
      </c>
      <c r="F319">
        <v>1</v>
      </c>
      <c r="G319">
        <v>1</v>
      </c>
      <c r="H319">
        <v>0</v>
      </c>
      <c r="I319">
        <v>0</v>
      </c>
      <c r="J319">
        <v>1</v>
      </c>
      <c r="K319" s="23">
        <f>SUM(E319:J319)</f>
        <v>3</v>
      </c>
      <c r="L319">
        <v>1</v>
      </c>
      <c r="M319">
        <v>1</v>
      </c>
      <c r="N319" s="23">
        <f>SUM(L319:M319)</f>
        <v>2</v>
      </c>
      <c r="O319">
        <v>1</v>
      </c>
      <c r="P319" s="23">
        <f>SUM(O319)</f>
        <v>1</v>
      </c>
      <c r="T319" s="23">
        <f>SUM(Q319:S319)</f>
        <v>0</v>
      </c>
      <c r="U319">
        <v>1</v>
      </c>
      <c r="V319">
        <v>1</v>
      </c>
      <c r="W319">
        <v>0</v>
      </c>
      <c r="X319">
        <v>1</v>
      </c>
      <c r="Y319">
        <v>0</v>
      </c>
      <c r="Z319">
        <v>0</v>
      </c>
      <c r="AA319">
        <v>0</v>
      </c>
      <c r="AB319">
        <v>1</v>
      </c>
      <c r="AC319">
        <v>0</v>
      </c>
      <c r="AD319">
        <v>0</v>
      </c>
      <c r="AE319" s="23">
        <f>SUM(U319:AD319)</f>
        <v>4</v>
      </c>
      <c r="AF319" s="24">
        <f>AE319+T319+P319+N319+K319</f>
        <v>10</v>
      </c>
      <c r="AG319" s="69">
        <f>AF319/22</f>
        <v>0.45454545454545453</v>
      </c>
    </row>
    <row r="320" spans="1:33" x14ac:dyDescent="0.25">
      <c r="A320">
        <v>315</v>
      </c>
      <c r="B320" t="s">
        <v>372</v>
      </c>
      <c r="C320" t="s">
        <v>1353</v>
      </c>
      <c r="D320" t="s">
        <v>1354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1</v>
      </c>
      <c r="K320" s="23">
        <f>SUM(E320:J320)</f>
        <v>1</v>
      </c>
      <c r="L320">
        <v>1</v>
      </c>
      <c r="M320">
        <v>1</v>
      </c>
      <c r="N320" s="23">
        <f>SUM(L320:M320)</f>
        <v>2</v>
      </c>
      <c r="O320">
        <v>0</v>
      </c>
      <c r="P320" s="23">
        <f>SUM(O320)</f>
        <v>0</v>
      </c>
      <c r="Q320">
        <v>0</v>
      </c>
      <c r="R320">
        <v>1</v>
      </c>
      <c r="S320">
        <v>0</v>
      </c>
      <c r="T320" s="23">
        <f>SUM(Q320:S320)</f>
        <v>1</v>
      </c>
      <c r="U320">
        <v>1</v>
      </c>
      <c r="V320">
        <v>1</v>
      </c>
      <c r="W320">
        <v>0</v>
      </c>
      <c r="X320">
        <v>1</v>
      </c>
      <c r="Y320">
        <v>0</v>
      </c>
      <c r="Z320">
        <v>1</v>
      </c>
      <c r="AA320">
        <v>0</v>
      </c>
      <c r="AB320">
        <v>0</v>
      </c>
      <c r="AC320">
        <v>1</v>
      </c>
      <c r="AD320">
        <v>1</v>
      </c>
      <c r="AE320" s="23">
        <f>SUM(U320:AD320)</f>
        <v>6</v>
      </c>
      <c r="AF320" s="24">
        <f>AE320+T320+P320+N320+K320</f>
        <v>10</v>
      </c>
      <c r="AG320" s="69">
        <f>AF320/22</f>
        <v>0.45454545454545453</v>
      </c>
    </row>
    <row r="321" spans="1:33" x14ac:dyDescent="0.25">
      <c r="A321">
        <v>316</v>
      </c>
      <c r="B321" t="s">
        <v>428</v>
      </c>
      <c r="C321" t="s">
        <v>1379</v>
      </c>
      <c r="D321" t="s">
        <v>1380</v>
      </c>
      <c r="E321">
        <v>0</v>
      </c>
      <c r="F321">
        <v>0</v>
      </c>
      <c r="G321">
        <v>0</v>
      </c>
      <c r="H321">
        <v>0</v>
      </c>
      <c r="I321">
        <v>1</v>
      </c>
      <c r="J321">
        <v>0</v>
      </c>
      <c r="K321" s="23">
        <f>SUM(E321:J321)</f>
        <v>1</v>
      </c>
      <c r="L321">
        <v>1</v>
      </c>
      <c r="M321">
        <v>1</v>
      </c>
      <c r="N321" s="23">
        <f>SUM(L321:M321)</f>
        <v>2</v>
      </c>
      <c r="O321">
        <v>1</v>
      </c>
      <c r="P321" s="23">
        <f>SUM(O321)</f>
        <v>1</v>
      </c>
      <c r="Q321">
        <v>0</v>
      </c>
      <c r="R321">
        <v>0</v>
      </c>
      <c r="S321">
        <v>0</v>
      </c>
      <c r="T321" s="23">
        <f>SUM(Q321:S321)</f>
        <v>0</v>
      </c>
      <c r="U321">
        <v>1</v>
      </c>
      <c r="V321">
        <v>1</v>
      </c>
      <c r="W321">
        <v>0</v>
      </c>
      <c r="X321">
        <v>1</v>
      </c>
      <c r="Y321">
        <v>1</v>
      </c>
      <c r="Z321">
        <v>1</v>
      </c>
      <c r="AA321">
        <v>0</v>
      </c>
      <c r="AB321">
        <v>1</v>
      </c>
      <c r="AC321">
        <v>0</v>
      </c>
      <c r="AD321">
        <v>0</v>
      </c>
      <c r="AE321" s="23">
        <f>SUM(U321:AD321)</f>
        <v>6</v>
      </c>
      <c r="AF321" s="24">
        <f>AE321+T321+P321+N321+K321</f>
        <v>10</v>
      </c>
      <c r="AG321" s="69">
        <f>AF321/22</f>
        <v>0.45454545454545453</v>
      </c>
    </row>
    <row r="322" spans="1:33" x14ac:dyDescent="0.25">
      <c r="A322">
        <v>317</v>
      </c>
      <c r="B322" t="s">
        <v>446</v>
      </c>
      <c r="C322" t="s">
        <v>1396</v>
      </c>
      <c r="D322" t="s">
        <v>1397</v>
      </c>
      <c r="E322">
        <v>0</v>
      </c>
      <c r="F322">
        <v>0</v>
      </c>
      <c r="G322">
        <v>1</v>
      </c>
      <c r="H322">
        <v>0</v>
      </c>
      <c r="I322">
        <v>1</v>
      </c>
      <c r="J322">
        <v>1</v>
      </c>
      <c r="K322" s="23">
        <f>SUM(E322:J322)</f>
        <v>3</v>
      </c>
      <c r="L322">
        <v>1</v>
      </c>
      <c r="M322">
        <v>0</v>
      </c>
      <c r="N322" s="23">
        <f>SUM(L322:M322)</f>
        <v>1</v>
      </c>
      <c r="O322">
        <v>1</v>
      </c>
      <c r="P322" s="23">
        <f>SUM(O322)</f>
        <v>1</v>
      </c>
      <c r="Q322">
        <v>0</v>
      </c>
      <c r="R322">
        <v>0</v>
      </c>
      <c r="S322">
        <v>0</v>
      </c>
      <c r="T322" s="23">
        <f>SUM(Q322:S322)</f>
        <v>0</v>
      </c>
      <c r="U322">
        <v>1</v>
      </c>
      <c r="V322">
        <v>1</v>
      </c>
      <c r="W322">
        <v>1</v>
      </c>
      <c r="X322">
        <v>0</v>
      </c>
      <c r="Y322">
        <v>0</v>
      </c>
      <c r="Z322">
        <v>0</v>
      </c>
      <c r="AA322">
        <v>0</v>
      </c>
      <c r="AB322">
        <v>1</v>
      </c>
      <c r="AC322">
        <v>0</v>
      </c>
      <c r="AD322">
        <v>1</v>
      </c>
      <c r="AE322" s="23">
        <f>SUM(U322:AD322)</f>
        <v>5</v>
      </c>
      <c r="AF322" s="24">
        <f>AE322+T322+P322+N322+K322</f>
        <v>10</v>
      </c>
      <c r="AG322" s="69">
        <f>AF322/22</f>
        <v>0.45454545454545453</v>
      </c>
    </row>
    <row r="323" spans="1:33" x14ac:dyDescent="0.25">
      <c r="A323">
        <v>318</v>
      </c>
      <c r="B323" t="s">
        <v>446</v>
      </c>
      <c r="C323" t="s">
        <v>1404</v>
      </c>
      <c r="D323" t="s">
        <v>1405</v>
      </c>
      <c r="E323">
        <v>0</v>
      </c>
      <c r="F323">
        <v>0</v>
      </c>
      <c r="G323">
        <v>1</v>
      </c>
      <c r="H323">
        <v>0</v>
      </c>
      <c r="I323">
        <v>0</v>
      </c>
      <c r="J323">
        <v>0</v>
      </c>
      <c r="K323" s="23">
        <f>SUM(E323:J323)</f>
        <v>1</v>
      </c>
      <c r="L323">
        <v>1</v>
      </c>
      <c r="M323">
        <v>1</v>
      </c>
      <c r="N323" s="23">
        <f>SUM(L323:M323)</f>
        <v>2</v>
      </c>
      <c r="O323">
        <v>1</v>
      </c>
      <c r="P323" s="23">
        <f>SUM(O323)</f>
        <v>1</v>
      </c>
      <c r="Q323">
        <v>0</v>
      </c>
      <c r="R323">
        <v>0</v>
      </c>
      <c r="S323">
        <v>0</v>
      </c>
      <c r="T323" s="23">
        <f>SUM(Q323:S323)</f>
        <v>0</v>
      </c>
      <c r="U323">
        <v>1</v>
      </c>
      <c r="V323">
        <v>1</v>
      </c>
      <c r="W323">
        <v>0</v>
      </c>
      <c r="X323">
        <v>1</v>
      </c>
      <c r="Y323">
        <v>0</v>
      </c>
      <c r="Z323">
        <v>1</v>
      </c>
      <c r="AA323">
        <v>1</v>
      </c>
      <c r="AB323">
        <v>1</v>
      </c>
      <c r="AC323">
        <v>0</v>
      </c>
      <c r="AD323">
        <v>0</v>
      </c>
      <c r="AE323" s="23">
        <f>SUM(U323:AD323)</f>
        <v>6</v>
      </c>
      <c r="AF323" s="24">
        <f>AE323+T323+P323+N323+K323</f>
        <v>10</v>
      </c>
      <c r="AG323" s="69">
        <f>AF323/22</f>
        <v>0.45454545454545453</v>
      </c>
    </row>
    <row r="324" spans="1:33" x14ac:dyDescent="0.25">
      <c r="A324">
        <v>319</v>
      </c>
      <c r="B324" t="s">
        <v>508</v>
      </c>
      <c r="C324" t="s">
        <v>1435</v>
      </c>
      <c r="D324" t="s">
        <v>1436</v>
      </c>
      <c r="E324">
        <v>0</v>
      </c>
      <c r="F324">
        <v>0</v>
      </c>
      <c r="G324">
        <v>1</v>
      </c>
      <c r="H324">
        <v>0</v>
      </c>
      <c r="I324">
        <v>0</v>
      </c>
      <c r="J324">
        <v>0</v>
      </c>
      <c r="K324" s="23">
        <f>SUM(E324:J324)</f>
        <v>1</v>
      </c>
      <c r="M324">
        <v>1</v>
      </c>
      <c r="N324" s="23">
        <f>SUM(L324:M324)</f>
        <v>1</v>
      </c>
      <c r="O324">
        <v>1</v>
      </c>
      <c r="P324" s="23">
        <f>SUM(O324)</f>
        <v>1</v>
      </c>
      <c r="Q324">
        <v>1</v>
      </c>
      <c r="R324">
        <v>1</v>
      </c>
      <c r="S324">
        <v>0</v>
      </c>
      <c r="T324" s="23">
        <f>SUM(Q324:S324)</f>
        <v>2</v>
      </c>
      <c r="U324">
        <v>1</v>
      </c>
      <c r="V324">
        <v>1</v>
      </c>
      <c r="W324">
        <v>0</v>
      </c>
      <c r="X324">
        <v>1</v>
      </c>
      <c r="Y324">
        <v>0</v>
      </c>
      <c r="Z324">
        <v>1</v>
      </c>
      <c r="AA324">
        <v>0</v>
      </c>
      <c r="AB324">
        <v>1</v>
      </c>
      <c r="AC324">
        <v>0</v>
      </c>
      <c r="AD324">
        <v>0</v>
      </c>
      <c r="AE324" s="23">
        <f>SUM(U324:AD324)</f>
        <v>5</v>
      </c>
      <c r="AF324" s="24">
        <f>AE324+T324+P324+N324+K324</f>
        <v>10</v>
      </c>
      <c r="AG324" s="69">
        <f>AF324/22</f>
        <v>0.45454545454545453</v>
      </c>
    </row>
    <row r="325" spans="1:33" x14ac:dyDescent="0.25">
      <c r="A325">
        <v>320</v>
      </c>
      <c r="B325" t="s">
        <v>527</v>
      </c>
      <c r="C325" t="s">
        <v>1449</v>
      </c>
      <c r="D325" t="s">
        <v>1450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1</v>
      </c>
      <c r="K325" s="23">
        <f>SUM(E325:J325)</f>
        <v>1</v>
      </c>
      <c r="L325">
        <v>1</v>
      </c>
      <c r="M325">
        <v>1</v>
      </c>
      <c r="N325" s="23">
        <f>SUM(L325:M325)</f>
        <v>2</v>
      </c>
      <c r="O325">
        <v>1</v>
      </c>
      <c r="P325" s="23">
        <f>SUM(O325)</f>
        <v>1</v>
      </c>
      <c r="Q325">
        <v>0</v>
      </c>
      <c r="R325">
        <v>0</v>
      </c>
      <c r="S325">
        <v>0</v>
      </c>
      <c r="T325" s="23">
        <f>SUM(Q325:S325)</f>
        <v>0</v>
      </c>
      <c r="U325">
        <v>1</v>
      </c>
      <c r="V325">
        <v>1</v>
      </c>
      <c r="W325">
        <v>0</v>
      </c>
      <c r="X325">
        <v>1</v>
      </c>
      <c r="Y325">
        <v>0</v>
      </c>
      <c r="Z325">
        <v>1</v>
      </c>
      <c r="AA325">
        <v>0</v>
      </c>
      <c r="AB325">
        <v>0</v>
      </c>
      <c r="AC325">
        <v>1</v>
      </c>
      <c r="AD325">
        <v>1</v>
      </c>
      <c r="AE325" s="23">
        <f>SUM(U325:AD325)</f>
        <v>6</v>
      </c>
      <c r="AF325" s="24">
        <f>AE325+T325+P325+N325+K325</f>
        <v>10</v>
      </c>
      <c r="AG325" s="69">
        <f>AF325/22</f>
        <v>0.45454545454545453</v>
      </c>
    </row>
    <row r="326" spans="1:33" x14ac:dyDescent="0.25">
      <c r="A326">
        <v>321</v>
      </c>
      <c r="B326" t="s">
        <v>527</v>
      </c>
      <c r="C326" t="s">
        <v>1461</v>
      </c>
      <c r="D326" t="s">
        <v>1462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 s="23">
        <f>SUM(E326:J326)</f>
        <v>0</v>
      </c>
      <c r="L326">
        <v>1</v>
      </c>
      <c r="M326">
        <v>1</v>
      </c>
      <c r="N326" s="23">
        <f>SUM(L326:M326)</f>
        <v>2</v>
      </c>
      <c r="O326">
        <v>1</v>
      </c>
      <c r="P326" s="23">
        <f>SUM(O326)</f>
        <v>1</v>
      </c>
      <c r="Q326">
        <v>0</v>
      </c>
      <c r="R326">
        <v>1</v>
      </c>
      <c r="S326">
        <v>0</v>
      </c>
      <c r="T326" s="23">
        <f>SUM(Q326:S326)</f>
        <v>1</v>
      </c>
      <c r="U326">
        <v>1</v>
      </c>
      <c r="V326">
        <v>1</v>
      </c>
      <c r="W326">
        <v>0</v>
      </c>
      <c r="X326">
        <v>1</v>
      </c>
      <c r="Y326">
        <v>0</v>
      </c>
      <c r="Z326">
        <v>1</v>
      </c>
      <c r="AA326">
        <v>1</v>
      </c>
      <c r="AB326">
        <v>1</v>
      </c>
      <c r="AC326">
        <v>0</v>
      </c>
      <c r="AD326">
        <v>0</v>
      </c>
      <c r="AE326" s="23">
        <f>SUM(U326:AD326)</f>
        <v>6</v>
      </c>
      <c r="AF326" s="24">
        <f>AE326+T326+P326+N326+K326</f>
        <v>10</v>
      </c>
      <c r="AG326" s="69">
        <f>AF326/22</f>
        <v>0.45454545454545453</v>
      </c>
    </row>
    <row r="327" spans="1:33" x14ac:dyDescent="0.25">
      <c r="A327">
        <v>322</v>
      </c>
      <c r="B327" t="s">
        <v>1492</v>
      </c>
      <c r="C327" t="s">
        <v>578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 s="23">
        <f>SUM(E327:J327)</f>
        <v>0</v>
      </c>
      <c r="L327">
        <v>0</v>
      </c>
      <c r="M327">
        <v>1</v>
      </c>
      <c r="N327" s="23">
        <f>SUM(L327:M327)</f>
        <v>1</v>
      </c>
      <c r="O327">
        <v>0</v>
      </c>
      <c r="P327" s="23">
        <f>SUM(O327)</f>
        <v>0</v>
      </c>
      <c r="Q327">
        <v>0</v>
      </c>
      <c r="R327">
        <v>0</v>
      </c>
      <c r="S327">
        <v>1</v>
      </c>
      <c r="T327" s="23">
        <f>SUM(Q327:S327)</f>
        <v>1</v>
      </c>
      <c r="U327">
        <v>1</v>
      </c>
      <c r="V327">
        <v>1</v>
      </c>
      <c r="W327">
        <v>0</v>
      </c>
      <c r="X327">
        <v>1</v>
      </c>
      <c r="Y327">
        <v>0</v>
      </c>
      <c r="Z327">
        <v>1</v>
      </c>
      <c r="AA327">
        <v>0</v>
      </c>
      <c r="AB327">
        <v>2</v>
      </c>
      <c r="AC327">
        <v>0</v>
      </c>
      <c r="AD327">
        <v>2</v>
      </c>
      <c r="AE327" s="23">
        <f>SUM(U327:AD327)</f>
        <v>8</v>
      </c>
      <c r="AF327" s="24">
        <f>AE327+T327+P327+N327+K327</f>
        <v>10</v>
      </c>
      <c r="AG327" s="69">
        <f>AF327/22</f>
        <v>0.45454545454545453</v>
      </c>
    </row>
    <row r="328" spans="1:33" x14ac:dyDescent="0.25">
      <c r="A328">
        <v>323</v>
      </c>
      <c r="B328" t="s">
        <v>735</v>
      </c>
      <c r="C328" t="s">
        <v>1576</v>
      </c>
      <c r="D328" t="s">
        <v>1577</v>
      </c>
      <c r="E328">
        <v>0</v>
      </c>
      <c r="F328">
        <v>1</v>
      </c>
      <c r="G328">
        <v>0</v>
      </c>
      <c r="H328">
        <v>0</v>
      </c>
      <c r="I328">
        <v>1</v>
      </c>
      <c r="J328">
        <v>1</v>
      </c>
      <c r="K328" s="23">
        <f>SUM(E328:J328)</f>
        <v>3</v>
      </c>
      <c r="L328">
        <v>1</v>
      </c>
      <c r="M328">
        <v>1</v>
      </c>
      <c r="N328" s="23">
        <f>SUM(L328:M328)</f>
        <v>2</v>
      </c>
      <c r="O328">
        <v>1</v>
      </c>
      <c r="P328" s="23">
        <f>SUM(O328)</f>
        <v>1</v>
      </c>
      <c r="Q328">
        <v>0</v>
      </c>
      <c r="R328">
        <v>0</v>
      </c>
      <c r="S328">
        <v>0</v>
      </c>
      <c r="T328" s="23">
        <f>SUM(Q328:S328)</f>
        <v>0</v>
      </c>
      <c r="U328">
        <v>1</v>
      </c>
      <c r="V328">
        <v>1</v>
      </c>
      <c r="W328">
        <v>0</v>
      </c>
      <c r="X328">
        <v>0</v>
      </c>
      <c r="Y328">
        <v>0</v>
      </c>
      <c r="Z328">
        <v>1</v>
      </c>
      <c r="AA328">
        <v>0</v>
      </c>
      <c r="AB328">
        <v>1</v>
      </c>
      <c r="AC328">
        <v>0</v>
      </c>
      <c r="AD328">
        <v>0</v>
      </c>
      <c r="AE328" s="23">
        <f>SUM(U328:AD328)</f>
        <v>4</v>
      </c>
      <c r="AF328" s="24">
        <f>AE328+T328+P328+N328+K328</f>
        <v>10</v>
      </c>
      <c r="AG328" s="69">
        <f>AF328/22</f>
        <v>0.45454545454545453</v>
      </c>
    </row>
    <row r="329" spans="1:33" x14ac:dyDescent="0.25">
      <c r="A329">
        <v>324</v>
      </c>
      <c r="B329" t="s">
        <v>2023</v>
      </c>
      <c r="C329" t="s">
        <v>1585</v>
      </c>
      <c r="D329" t="s">
        <v>1586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 s="23">
        <f>SUM(E329:J329)</f>
        <v>0</v>
      </c>
      <c r="L329">
        <v>1</v>
      </c>
      <c r="M329">
        <v>1</v>
      </c>
      <c r="N329" s="23">
        <f>SUM(L329:M329)</f>
        <v>2</v>
      </c>
      <c r="O329">
        <v>1</v>
      </c>
      <c r="P329" s="23">
        <f>SUM(O329)</f>
        <v>1</v>
      </c>
      <c r="Q329">
        <v>0</v>
      </c>
      <c r="R329">
        <v>0</v>
      </c>
      <c r="S329">
        <v>0</v>
      </c>
      <c r="T329" s="23">
        <f>SUM(Q329:S329)</f>
        <v>0</v>
      </c>
      <c r="U329">
        <v>1</v>
      </c>
      <c r="V329">
        <v>1</v>
      </c>
      <c r="W329">
        <v>0</v>
      </c>
      <c r="X329">
        <v>1</v>
      </c>
      <c r="Y329">
        <v>0</v>
      </c>
      <c r="Z329">
        <v>1</v>
      </c>
      <c r="AA329">
        <v>0</v>
      </c>
      <c r="AB329">
        <v>1</v>
      </c>
      <c r="AC329">
        <v>0</v>
      </c>
      <c r="AD329">
        <v>2</v>
      </c>
      <c r="AE329" s="23">
        <f>SUM(U329:AD329)</f>
        <v>7</v>
      </c>
      <c r="AF329" s="24">
        <f>AE329+T329+P329+N329+K329</f>
        <v>10</v>
      </c>
      <c r="AG329" s="69">
        <f>AF329/22</f>
        <v>0.45454545454545453</v>
      </c>
    </row>
    <row r="330" spans="1:33" x14ac:dyDescent="0.25">
      <c r="A330">
        <v>325</v>
      </c>
      <c r="B330" t="s">
        <v>2023</v>
      </c>
      <c r="C330" t="s">
        <v>1587</v>
      </c>
      <c r="D330" t="s">
        <v>1588</v>
      </c>
      <c r="E330">
        <v>0</v>
      </c>
      <c r="F330">
        <v>1</v>
      </c>
      <c r="G330">
        <v>0</v>
      </c>
      <c r="H330">
        <v>0</v>
      </c>
      <c r="I330">
        <v>0</v>
      </c>
      <c r="J330">
        <v>0</v>
      </c>
      <c r="K330" s="23">
        <f>SUM(E330:J330)</f>
        <v>1</v>
      </c>
      <c r="L330">
        <v>1</v>
      </c>
      <c r="M330">
        <v>1</v>
      </c>
      <c r="N330" s="23">
        <f>SUM(L330:M330)</f>
        <v>2</v>
      </c>
      <c r="O330">
        <v>1</v>
      </c>
      <c r="P330" s="23">
        <f>SUM(O330)</f>
        <v>1</v>
      </c>
      <c r="Q330">
        <v>1</v>
      </c>
      <c r="R330">
        <v>0</v>
      </c>
      <c r="S330">
        <v>0</v>
      </c>
      <c r="T330" s="23">
        <f>SUM(Q330:S330)</f>
        <v>1</v>
      </c>
      <c r="U330">
        <v>1</v>
      </c>
      <c r="V330">
        <v>1</v>
      </c>
      <c r="W330">
        <v>0</v>
      </c>
      <c r="X330">
        <v>1</v>
      </c>
      <c r="Y330">
        <v>0</v>
      </c>
      <c r="Z330">
        <v>1</v>
      </c>
      <c r="AA330">
        <v>0</v>
      </c>
      <c r="AB330">
        <v>1</v>
      </c>
      <c r="AC330">
        <v>0</v>
      </c>
      <c r="AD330">
        <v>0</v>
      </c>
      <c r="AE330" s="23">
        <f>SUM(U330:AD330)</f>
        <v>5</v>
      </c>
      <c r="AF330" s="24">
        <f>AE330+T330+P330+N330+K330</f>
        <v>10</v>
      </c>
      <c r="AG330" s="69">
        <f>AF330/22</f>
        <v>0.45454545454545453</v>
      </c>
    </row>
    <row r="331" spans="1:33" x14ac:dyDescent="0.25">
      <c r="A331">
        <v>326</v>
      </c>
      <c r="B331" t="s">
        <v>859</v>
      </c>
      <c r="C331" t="s">
        <v>1648</v>
      </c>
      <c r="D331" t="s">
        <v>1649</v>
      </c>
      <c r="E331">
        <v>0</v>
      </c>
      <c r="F331">
        <v>1</v>
      </c>
      <c r="G331">
        <v>0</v>
      </c>
      <c r="H331">
        <v>0</v>
      </c>
      <c r="I331">
        <v>0</v>
      </c>
      <c r="J331">
        <v>1</v>
      </c>
      <c r="K331" s="23">
        <f>SUM(E331:J331)</f>
        <v>2</v>
      </c>
      <c r="L331">
        <v>0</v>
      </c>
      <c r="M331">
        <v>1</v>
      </c>
      <c r="N331" s="23">
        <f>SUM(L331:M331)</f>
        <v>1</v>
      </c>
      <c r="O331">
        <v>1</v>
      </c>
      <c r="P331" s="23">
        <f>SUM(O331)</f>
        <v>1</v>
      </c>
      <c r="Q331">
        <v>0</v>
      </c>
      <c r="R331">
        <v>0</v>
      </c>
      <c r="S331">
        <v>0</v>
      </c>
      <c r="T331" s="23">
        <f>SUM(Q331:S331)</f>
        <v>0</v>
      </c>
      <c r="U331">
        <v>1</v>
      </c>
      <c r="V331">
        <v>1</v>
      </c>
      <c r="W331">
        <v>0</v>
      </c>
      <c r="X331">
        <v>1</v>
      </c>
      <c r="Y331">
        <v>0</v>
      </c>
      <c r="Z331">
        <v>1</v>
      </c>
      <c r="AA331">
        <v>1</v>
      </c>
      <c r="AB331">
        <v>1</v>
      </c>
      <c r="AC331">
        <v>0</v>
      </c>
      <c r="AD331">
        <v>0</v>
      </c>
      <c r="AE331" s="23">
        <f>SUM(U331:AD331)</f>
        <v>6</v>
      </c>
      <c r="AF331" s="24">
        <f>AE331+T331+P331+N331+K331</f>
        <v>10</v>
      </c>
      <c r="AG331" s="69">
        <f>AF331/22</f>
        <v>0.45454545454545453</v>
      </c>
    </row>
    <row r="332" spans="1:33" x14ac:dyDescent="0.25">
      <c r="A332">
        <v>327</v>
      </c>
      <c r="B332" t="s">
        <v>866</v>
      </c>
      <c r="C332" t="s">
        <v>1684</v>
      </c>
      <c r="D332" t="s">
        <v>1685</v>
      </c>
      <c r="E332">
        <v>0</v>
      </c>
      <c r="F332">
        <v>0</v>
      </c>
      <c r="G332">
        <v>1</v>
      </c>
      <c r="H332">
        <v>0</v>
      </c>
      <c r="I332">
        <v>0</v>
      </c>
      <c r="J332">
        <v>0</v>
      </c>
      <c r="K332" s="23">
        <f>SUM(E332:J332)</f>
        <v>1</v>
      </c>
      <c r="L332">
        <v>1</v>
      </c>
      <c r="M332">
        <v>0</v>
      </c>
      <c r="N332" s="23">
        <f>SUM(L332:M332)</f>
        <v>1</v>
      </c>
      <c r="O332">
        <v>1</v>
      </c>
      <c r="P332" s="23">
        <f>SUM(O332)</f>
        <v>1</v>
      </c>
      <c r="Q332">
        <v>0</v>
      </c>
      <c r="R332">
        <v>0</v>
      </c>
      <c r="S332">
        <v>0</v>
      </c>
      <c r="T332" s="23">
        <f>SUM(Q332:S332)</f>
        <v>0</v>
      </c>
      <c r="U332">
        <v>1</v>
      </c>
      <c r="V332">
        <v>1</v>
      </c>
      <c r="W332">
        <v>0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0</v>
      </c>
      <c r="AD332">
        <v>0</v>
      </c>
      <c r="AE332" s="23">
        <f>SUM(U332:AD332)</f>
        <v>7</v>
      </c>
      <c r="AF332" s="24">
        <f>AE332+T332+P332+N332+K332</f>
        <v>10</v>
      </c>
      <c r="AG332" s="69">
        <f>AF332/22</f>
        <v>0.45454545454545453</v>
      </c>
    </row>
    <row r="333" spans="1:33" x14ac:dyDescent="0.25">
      <c r="A333">
        <v>328</v>
      </c>
      <c r="B333" t="s">
        <v>904</v>
      </c>
      <c r="C333" t="s">
        <v>1702</v>
      </c>
      <c r="D333" t="s">
        <v>1703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 s="23">
        <f>SUM(E333:J333)</f>
        <v>0</v>
      </c>
      <c r="L333">
        <v>1</v>
      </c>
      <c r="M333">
        <v>0</v>
      </c>
      <c r="N333" s="23">
        <f>SUM(L333:M333)</f>
        <v>1</v>
      </c>
      <c r="O333">
        <v>1</v>
      </c>
      <c r="P333" s="23">
        <f>SUM(O333)</f>
        <v>1</v>
      </c>
      <c r="Q333">
        <v>1</v>
      </c>
      <c r="R333">
        <v>0</v>
      </c>
      <c r="S333">
        <v>0</v>
      </c>
      <c r="T333" s="23">
        <f>SUM(Q333:S333)</f>
        <v>1</v>
      </c>
      <c r="U333">
        <v>1</v>
      </c>
      <c r="V333">
        <v>1</v>
      </c>
      <c r="W333">
        <v>0</v>
      </c>
      <c r="X333">
        <v>1</v>
      </c>
      <c r="Y333">
        <v>0</v>
      </c>
      <c r="Z333">
        <v>1</v>
      </c>
      <c r="AA333">
        <v>0</v>
      </c>
      <c r="AB333">
        <v>1</v>
      </c>
      <c r="AC333">
        <v>1</v>
      </c>
      <c r="AD333">
        <v>1</v>
      </c>
      <c r="AE333" s="23">
        <f>SUM(U333:AD333)</f>
        <v>7</v>
      </c>
      <c r="AF333" s="24">
        <f>AE333+T333+P333+N333+K333</f>
        <v>10</v>
      </c>
      <c r="AG333" s="69">
        <f>AF333/22</f>
        <v>0.45454545454545453</v>
      </c>
    </row>
    <row r="334" spans="1:33" x14ac:dyDescent="0.25">
      <c r="A334">
        <v>329</v>
      </c>
      <c r="B334" t="s">
        <v>948</v>
      </c>
      <c r="C334" t="s">
        <v>1764</v>
      </c>
      <c r="E334">
        <v>0</v>
      </c>
      <c r="F334">
        <v>0</v>
      </c>
      <c r="G334">
        <v>1</v>
      </c>
      <c r="H334">
        <v>0</v>
      </c>
      <c r="I334">
        <v>0</v>
      </c>
      <c r="J334">
        <v>0</v>
      </c>
      <c r="K334" s="23">
        <f>SUM(E334:J334)</f>
        <v>1</v>
      </c>
      <c r="L334">
        <v>1</v>
      </c>
      <c r="M334">
        <v>1</v>
      </c>
      <c r="N334" s="23">
        <f>SUM(L334:M334)</f>
        <v>2</v>
      </c>
      <c r="O334">
        <v>1</v>
      </c>
      <c r="P334" s="23">
        <f>SUM(O334)</f>
        <v>1</v>
      </c>
      <c r="Q334">
        <v>1</v>
      </c>
      <c r="R334">
        <v>0</v>
      </c>
      <c r="S334">
        <v>0</v>
      </c>
      <c r="T334" s="23">
        <f>SUM(Q334:S334)</f>
        <v>1</v>
      </c>
      <c r="U334">
        <v>1</v>
      </c>
      <c r="V334">
        <v>1</v>
      </c>
      <c r="W334">
        <v>0</v>
      </c>
      <c r="X334">
        <v>1</v>
      </c>
      <c r="Y334">
        <v>0</v>
      </c>
      <c r="Z334">
        <v>0</v>
      </c>
      <c r="AA334">
        <v>0</v>
      </c>
      <c r="AB334">
        <v>1</v>
      </c>
      <c r="AC334">
        <v>1</v>
      </c>
      <c r="AD334">
        <v>0</v>
      </c>
      <c r="AE334" s="23">
        <f>SUM(U334:AD334)</f>
        <v>5</v>
      </c>
      <c r="AF334" s="24">
        <f>AE334+T334+P334+N334+K334</f>
        <v>10</v>
      </c>
      <c r="AG334" s="69">
        <f>AF334/22</f>
        <v>0.45454545454545453</v>
      </c>
    </row>
    <row r="335" spans="1:33" x14ac:dyDescent="0.25">
      <c r="A335">
        <v>330</v>
      </c>
      <c r="B335" t="s">
        <v>948</v>
      </c>
      <c r="C335" t="s">
        <v>1811</v>
      </c>
      <c r="D335" t="s">
        <v>1812</v>
      </c>
      <c r="E335">
        <v>0</v>
      </c>
      <c r="F335">
        <v>0</v>
      </c>
      <c r="G335">
        <v>1</v>
      </c>
      <c r="H335">
        <v>0</v>
      </c>
      <c r="I335">
        <v>0</v>
      </c>
      <c r="J335">
        <v>0</v>
      </c>
      <c r="K335" s="23">
        <f>SUM(E335:J335)</f>
        <v>1</v>
      </c>
      <c r="L335">
        <v>1</v>
      </c>
      <c r="M335">
        <v>1</v>
      </c>
      <c r="N335" s="23">
        <f>SUM(L335:M335)</f>
        <v>2</v>
      </c>
      <c r="O335">
        <v>1</v>
      </c>
      <c r="P335" s="23">
        <f>SUM(O335)</f>
        <v>1</v>
      </c>
      <c r="Q335">
        <v>0</v>
      </c>
      <c r="R335">
        <v>0</v>
      </c>
      <c r="S335">
        <v>0</v>
      </c>
      <c r="T335" s="23">
        <f>SUM(Q335:S335)</f>
        <v>0</v>
      </c>
      <c r="U335">
        <v>1</v>
      </c>
      <c r="V335">
        <v>1</v>
      </c>
      <c r="W335">
        <v>0</v>
      </c>
      <c r="X335">
        <v>1</v>
      </c>
      <c r="Y335">
        <v>1</v>
      </c>
      <c r="Z335">
        <v>1</v>
      </c>
      <c r="AA335">
        <v>0</v>
      </c>
      <c r="AB335">
        <v>0</v>
      </c>
      <c r="AC335">
        <v>1</v>
      </c>
      <c r="AD335">
        <v>0</v>
      </c>
      <c r="AE335" s="23">
        <f>SUM(U335:AD335)</f>
        <v>6</v>
      </c>
      <c r="AF335" s="24">
        <f>AE335+T335+P335+N335+K335</f>
        <v>10</v>
      </c>
      <c r="AG335" s="69">
        <f>AF335/22</f>
        <v>0.45454545454545453</v>
      </c>
    </row>
    <row r="336" spans="1:33" x14ac:dyDescent="0.25">
      <c r="A336">
        <v>331</v>
      </c>
      <c r="B336" t="s">
        <v>948</v>
      </c>
      <c r="C336" t="s">
        <v>1838</v>
      </c>
      <c r="D336" t="s">
        <v>1839</v>
      </c>
      <c r="E336" s="67">
        <v>0</v>
      </c>
      <c r="F336" s="67">
        <v>1</v>
      </c>
      <c r="G336" s="67">
        <v>0</v>
      </c>
      <c r="H336" s="67">
        <v>0</v>
      </c>
      <c r="I336" s="67">
        <v>1</v>
      </c>
      <c r="J336" s="67">
        <v>0</v>
      </c>
      <c r="K336" s="23">
        <f>SUM(E336:J336)</f>
        <v>2</v>
      </c>
      <c r="L336" s="67">
        <v>1</v>
      </c>
      <c r="M336" s="67">
        <v>1</v>
      </c>
      <c r="N336" s="23">
        <f>SUM(L336:M336)</f>
        <v>2</v>
      </c>
      <c r="O336" s="67">
        <v>1</v>
      </c>
      <c r="P336" s="23">
        <f>SUM(O336)</f>
        <v>1</v>
      </c>
      <c r="Q336" s="67">
        <v>0</v>
      </c>
      <c r="R336" s="67">
        <v>0</v>
      </c>
      <c r="S336" s="67">
        <v>0</v>
      </c>
      <c r="T336" s="23">
        <f>SUM(Q336:S336)</f>
        <v>0</v>
      </c>
      <c r="U336" s="67">
        <v>1</v>
      </c>
      <c r="V336" s="67">
        <v>1</v>
      </c>
      <c r="W336" s="67">
        <v>0</v>
      </c>
      <c r="X336" s="67">
        <v>1</v>
      </c>
      <c r="Y336" s="67">
        <v>0</v>
      </c>
      <c r="Z336" s="67">
        <v>0</v>
      </c>
      <c r="AA336" s="67">
        <v>0</v>
      </c>
      <c r="AB336" s="67">
        <v>1</v>
      </c>
      <c r="AC336" s="67">
        <v>0</v>
      </c>
      <c r="AD336" s="67">
        <v>1</v>
      </c>
      <c r="AE336" s="23">
        <f>SUM(U336:AD336)</f>
        <v>5</v>
      </c>
      <c r="AF336" s="24">
        <f>AE336+T336+P336+N336+K336</f>
        <v>10</v>
      </c>
      <c r="AG336" s="69">
        <f>AF336/22</f>
        <v>0.45454545454545453</v>
      </c>
    </row>
    <row r="337" spans="1:33" x14ac:dyDescent="0.25">
      <c r="A337">
        <v>332</v>
      </c>
      <c r="B337" t="s">
        <v>948</v>
      </c>
      <c r="C337" t="s">
        <v>1854</v>
      </c>
      <c r="D337" t="s">
        <v>1855</v>
      </c>
      <c r="E337">
        <v>0</v>
      </c>
      <c r="F337">
        <v>0</v>
      </c>
      <c r="G337">
        <v>1</v>
      </c>
      <c r="H337">
        <v>0</v>
      </c>
      <c r="I337">
        <v>1</v>
      </c>
      <c r="J337">
        <v>0</v>
      </c>
      <c r="K337" s="23">
        <f>SUM(E337:J337)</f>
        <v>2</v>
      </c>
      <c r="L337">
        <v>1</v>
      </c>
      <c r="M337">
        <v>1</v>
      </c>
      <c r="N337" s="23">
        <f>SUM(L337:M337)</f>
        <v>2</v>
      </c>
      <c r="O337">
        <v>1</v>
      </c>
      <c r="P337" s="23">
        <f>SUM(O337)</f>
        <v>1</v>
      </c>
      <c r="Q337">
        <v>0</v>
      </c>
      <c r="R337">
        <v>0</v>
      </c>
      <c r="S337">
        <v>0</v>
      </c>
      <c r="T337" s="23">
        <f>SUM(Q337:S337)</f>
        <v>0</v>
      </c>
      <c r="U337">
        <v>1</v>
      </c>
      <c r="V337">
        <v>1</v>
      </c>
      <c r="W337">
        <v>0</v>
      </c>
      <c r="X337">
        <v>1</v>
      </c>
      <c r="Y337">
        <v>0</v>
      </c>
      <c r="Z337">
        <v>1</v>
      </c>
      <c r="AA337">
        <v>0</v>
      </c>
      <c r="AB337">
        <v>1</v>
      </c>
      <c r="AC337">
        <v>0</v>
      </c>
      <c r="AD337">
        <v>0</v>
      </c>
      <c r="AE337" s="23">
        <f>SUM(U337:AD337)</f>
        <v>5</v>
      </c>
      <c r="AF337" s="24">
        <f>AE337+T337+P337+N337+K337</f>
        <v>10</v>
      </c>
      <c r="AG337" s="69">
        <f>AF337/22</f>
        <v>0.45454545454545453</v>
      </c>
    </row>
    <row r="338" spans="1:33" x14ac:dyDescent="0.25">
      <c r="A338">
        <v>333</v>
      </c>
      <c r="B338" t="s">
        <v>948</v>
      </c>
      <c r="C338" t="s">
        <v>1864</v>
      </c>
      <c r="D338" t="s">
        <v>1865</v>
      </c>
      <c r="E338">
        <v>0</v>
      </c>
      <c r="F338">
        <v>0</v>
      </c>
      <c r="G338">
        <v>1</v>
      </c>
      <c r="H338">
        <v>0</v>
      </c>
      <c r="I338">
        <v>0</v>
      </c>
      <c r="J338">
        <v>0</v>
      </c>
      <c r="K338" s="23">
        <f>SUM(E338:J338)</f>
        <v>1</v>
      </c>
      <c r="L338">
        <v>1</v>
      </c>
      <c r="M338">
        <v>1</v>
      </c>
      <c r="N338" s="23">
        <f>SUM(L338:M338)</f>
        <v>2</v>
      </c>
      <c r="O338">
        <v>1</v>
      </c>
      <c r="P338" s="23">
        <f>SUM(O338)</f>
        <v>1</v>
      </c>
      <c r="Q338">
        <v>0</v>
      </c>
      <c r="R338">
        <v>0</v>
      </c>
      <c r="S338">
        <v>0</v>
      </c>
      <c r="T338" s="23">
        <f>SUM(Q338:S338)</f>
        <v>0</v>
      </c>
      <c r="U338">
        <v>1</v>
      </c>
      <c r="V338">
        <v>1</v>
      </c>
      <c r="W338">
        <v>0</v>
      </c>
      <c r="X338">
        <v>1</v>
      </c>
      <c r="Y338">
        <v>0</v>
      </c>
      <c r="Z338">
        <v>1</v>
      </c>
      <c r="AA338">
        <v>0</v>
      </c>
      <c r="AB338">
        <v>1</v>
      </c>
      <c r="AC338">
        <v>1</v>
      </c>
      <c r="AD338">
        <v>0</v>
      </c>
      <c r="AE338" s="23">
        <f>SUM(U338:AD338)</f>
        <v>6</v>
      </c>
      <c r="AF338" s="24">
        <f>AE338+T338+P338+N338+K338</f>
        <v>10</v>
      </c>
      <c r="AG338" s="69">
        <f>AF338/22</f>
        <v>0.45454545454545453</v>
      </c>
    </row>
    <row r="339" spans="1:33" x14ac:dyDescent="0.25">
      <c r="A339">
        <v>334</v>
      </c>
      <c r="B339" t="s">
        <v>948</v>
      </c>
      <c r="C339" t="s">
        <v>1915</v>
      </c>
      <c r="D339" t="s">
        <v>1916</v>
      </c>
      <c r="E339">
        <v>0</v>
      </c>
      <c r="F339">
        <v>1</v>
      </c>
      <c r="G339">
        <v>1</v>
      </c>
      <c r="H339">
        <v>0</v>
      </c>
      <c r="I339">
        <v>1</v>
      </c>
      <c r="J339">
        <v>1</v>
      </c>
      <c r="K339" s="23">
        <f>SUM(E339:J339)</f>
        <v>4</v>
      </c>
      <c r="L339">
        <v>0</v>
      </c>
      <c r="M339">
        <v>0</v>
      </c>
      <c r="N339" s="23">
        <f>SUM(L339:M339)</f>
        <v>0</v>
      </c>
      <c r="O339">
        <v>1</v>
      </c>
      <c r="P339" s="23">
        <f>SUM(O339)</f>
        <v>1</v>
      </c>
      <c r="Q339">
        <v>0</v>
      </c>
      <c r="R339">
        <v>0</v>
      </c>
      <c r="S339">
        <v>0</v>
      </c>
      <c r="T339" s="23">
        <f>SUM(Q339:S339)</f>
        <v>0</v>
      </c>
      <c r="U339">
        <v>1</v>
      </c>
      <c r="V339">
        <v>1</v>
      </c>
      <c r="W339">
        <v>0</v>
      </c>
      <c r="X339">
        <v>1</v>
      </c>
      <c r="Y339">
        <v>0</v>
      </c>
      <c r="Z339">
        <v>1</v>
      </c>
      <c r="AA339">
        <v>0</v>
      </c>
      <c r="AB339">
        <v>1</v>
      </c>
      <c r="AC339">
        <v>0</v>
      </c>
      <c r="AD339">
        <v>0</v>
      </c>
      <c r="AE339" s="23">
        <f>SUM(U339:AD339)</f>
        <v>5</v>
      </c>
      <c r="AF339" s="24">
        <f>AE339+T339+P339+N339+K339</f>
        <v>10</v>
      </c>
      <c r="AG339" s="69">
        <f>AF339/22</f>
        <v>0.45454545454545453</v>
      </c>
    </row>
    <row r="340" spans="1:33" x14ac:dyDescent="0.25">
      <c r="A340">
        <v>335</v>
      </c>
      <c r="B340" t="s">
        <v>1955</v>
      </c>
      <c r="C340" t="s">
        <v>1960</v>
      </c>
      <c r="D340" t="s">
        <v>1961</v>
      </c>
      <c r="E340">
        <v>0</v>
      </c>
      <c r="F340">
        <v>1</v>
      </c>
      <c r="G340">
        <v>1</v>
      </c>
      <c r="H340">
        <v>0</v>
      </c>
      <c r="I340">
        <v>1</v>
      </c>
      <c r="J340">
        <v>0</v>
      </c>
      <c r="K340" s="23">
        <f>SUM(E340:J340)</f>
        <v>3</v>
      </c>
      <c r="L340">
        <v>1</v>
      </c>
      <c r="M340">
        <v>1</v>
      </c>
      <c r="N340" s="23">
        <f>SUM(L340:M340)</f>
        <v>2</v>
      </c>
      <c r="O340">
        <v>1</v>
      </c>
      <c r="P340" s="23">
        <f>SUM(O340)</f>
        <v>1</v>
      </c>
      <c r="Q340">
        <v>0</v>
      </c>
      <c r="R340">
        <v>0</v>
      </c>
      <c r="S340">
        <v>0</v>
      </c>
      <c r="T340" s="23">
        <f>SUM(Q340:S340)</f>
        <v>0</v>
      </c>
      <c r="U340">
        <v>1</v>
      </c>
      <c r="V340">
        <v>1</v>
      </c>
      <c r="W340">
        <v>0</v>
      </c>
      <c r="X340">
        <v>1</v>
      </c>
      <c r="Y340">
        <v>0</v>
      </c>
      <c r="Z340">
        <v>1</v>
      </c>
      <c r="AA340">
        <v>0</v>
      </c>
      <c r="AB340">
        <v>0</v>
      </c>
      <c r="AC340">
        <v>0</v>
      </c>
      <c r="AD340">
        <v>0</v>
      </c>
      <c r="AE340" s="23">
        <f>SUM(U340:AD340)</f>
        <v>4</v>
      </c>
      <c r="AF340" s="24">
        <f>AE340+T340+P340+N340+K340</f>
        <v>10</v>
      </c>
      <c r="AG340" s="69">
        <f>AF340/22</f>
        <v>0.45454545454545453</v>
      </c>
    </row>
    <row r="341" spans="1:33" x14ac:dyDescent="0.25">
      <c r="A341">
        <v>336</v>
      </c>
      <c r="B341" t="s">
        <v>250</v>
      </c>
      <c r="C341" t="s">
        <v>1284</v>
      </c>
      <c r="D341" t="s">
        <v>1285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 s="23">
        <f>SUM(E341:J341)</f>
        <v>0</v>
      </c>
      <c r="L341">
        <v>1</v>
      </c>
      <c r="M341">
        <v>1</v>
      </c>
      <c r="N341" s="23">
        <f>SUM(L341:M341)</f>
        <v>2</v>
      </c>
      <c r="O341">
        <v>1</v>
      </c>
      <c r="P341" s="23">
        <f>SUM(O341)</f>
        <v>1</v>
      </c>
      <c r="Q341">
        <v>0</v>
      </c>
      <c r="R341">
        <v>0</v>
      </c>
      <c r="S341">
        <v>0</v>
      </c>
      <c r="T341" s="23">
        <f>SUM(Q341:S341)</f>
        <v>0</v>
      </c>
      <c r="U341">
        <v>1</v>
      </c>
      <c r="V341">
        <v>1</v>
      </c>
      <c r="W341">
        <v>0</v>
      </c>
      <c r="X341">
        <v>1</v>
      </c>
      <c r="Y341">
        <v>0</v>
      </c>
      <c r="Z341">
        <v>1</v>
      </c>
      <c r="AA341">
        <v>0</v>
      </c>
      <c r="AB341">
        <v>1</v>
      </c>
      <c r="AC341">
        <v>0</v>
      </c>
      <c r="AD341">
        <v>1</v>
      </c>
      <c r="AE341" s="23">
        <f>SUM(U341:AD341)</f>
        <v>6</v>
      </c>
      <c r="AF341" s="24">
        <f>AE341+T341+P341+N341+K341</f>
        <v>9</v>
      </c>
      <c r="AG341" s="69">
        <f>AF341/22</f>
        <v>0.40909090909090912</v>
      </c>
    </row>
    <row r="342" spans="1:33" x14ac:dyDescent="0.25">
      <c r="A342">
        <v>337</v>
      </c>
      <c r="B342" t="s">
        <v>256</v>
      </c>
      <c r="C342" t="s">
        <v>1294</v>
      </c>
      <c r="D342" t="s">
        <v>1295</v>
      </c>
      <c r="E342">
        <v>0</v>
      </c>
      <c r="F342">
        <v>0</v>
      </c>
      <c r="G342">
        <v>1</v>
      </c>
      <c r="H342">
        <v>0</v>
      </c>
      <c r="I342">
        <v>0</v>
      </c>
      <c r="J342">
        <v>0</v>
      </c>
      <c r="K342" s="23">
        <f>SUM(E342:J342)</f>
        <v>1</v>
      </c>
      <c r="L342">
        <v>1</v>
      </c>
      <c r="M342">
        <v>1</v>
      </c>
      <c r="N342" s="23">
        <f>SUM(L342:M342)</f>
        <v>2</v>
      </c>
      <c r="O342">
        <v>1</v>
      </c>
      <c r="P342" s="23">
        <f>SUM(O342)</f>
        <v>1</v>
      </c>
      <c r="Q342">
        <v>0</v>
      </c>
      <c r="R342">
        <v>0</v>
      </c>
      <c r="S342">
        <v>0</v>
      </c>
      <c r="T342" s="23">
        <f>SUM(Q342:S342)</f>
        <v>0</v>
      </c>
      <c r="U342">
        <v>1</v>
      </c>
      <c r="V342">
        <v>1</v>
      </c>
      <c r="W342">
        <v>0</v>
      </c>
      <c r="X342">
        <v>1</v>
      </c>
      <c r="Y342">
        <v>0</v>
      </c>
      <c r="Z342">
        <v>1</v>
      </c>
      <c r="AA342">
        <v>0</v>
      </c>
      <c r="AB342">
        <v>1</v>
      </c>
      <c r="AC342">
        <v>0</v>
      </c>
      <c r="AD342">
        <v>0</v>
      </c>
      <c r="AE342" s="23">
        <f>SUM(U342:AD342)</f>
        <v>5</v>
      </c>
      <c r="AF342" s="24">
        <f>AE342+T342+P342+N342+K342</f>
        <v>9</v>
      </c>
      <c r="AG342" s="69">
        <f>AF342/22</f>
        <v>0.40909090909090912</v>
      </c>
    </row>
    <row r="343" spans="1:33" x14ac:dyDescent="0.25">
      <c r="A343">
        <v>338</v>
      </c>
      <c r="B343" t="s">
        <v>256</v>
      </c>
      <c r="C343" t="s">
        <v>1296</v>
      </c>
      <c r="D343" t="s">
        <v>1297</v>
      </c>
      <c r="E343">
        <v>0</v>
      </c>
      <c r="F343">
        <v>0</v>
      </c>
      <c r="G343">
        <v>1</v>
      </c>
      <c r="H343">
        <v>0</v>
      </c>
      <c r="I343">
        <v>0</v>
      </c>
      <c r="J343">
        <v>0</v>
      </c>
      <c r="K343" s="23">
        <f>SUM(E343:J343)</f>
        <v>1</v>
      </c>
      <c r="L343">
        <v>1</v>
      </c>
      <c r="M343">
        <v>0</v>
      </c>
      <c r="N343" s="23">
        <f>SUM(L343:M343)</f>
        <v>1</v>
      </c>
      <c r="O343">
        <v>1</v>
      </c>
      <c r="P343" s="23">
        <f>SUM(O343)</f>
        <v>1</v>
      </c>
      <c r="Q343">
        <v>0</v>
      </c>
      <c r="R343">
        <v>0</v>
      </c>
      <c r="S343">
        <v>0</v>
      </c>
      <c r="T343" s="23">
        <f>SUM(Q343:S343)</f>
        <v>0</v>
      </c>
      <c r="U343">
        <v>1</v>
      </c>
      <c r="V343">
        <v>1</v>
      </c>
      <c r="W343">
        <v>0</v>
      </c>
      <c r="X343">
        <v>1</v>
      </c>
      <c r="Y343">
        <v>0</v>
      </c>
      <c r="Z343">
        <v>1</v>
      </c>
      <c r="AA343">
        <v>0</v>
      </c>
      <c r="AB343">
        <v>1</v>
      </c>
      <c r="AC343">
        <v>0</v>
      </c>
      <c r="AD343">
        <v>1</v>
      </c>
      <c r="AE343" s="23">
        <f>SUM(U343:AD343)</f>
        <v>6</v>
      </c>
      <c r="AF343" s="24">
        <f>AE343+T343+P343+N343+K343</f>
        <v>9</v>
      </c>
      <c r="AG343" s="69">
        <f>AF343/22</f>
        <v>0.40909090909090912</v>
      </c>
    </row>
    <row r="344" spans="1:33" x14ac:dyDescent="0.25">
      <c r="A344">
        <v>339</v>
      </c>
      <c r="B344" t="s">
        <v>256</v>
      </c>
      <c r="C344" t="s">
        <v>1302</v>
      </c>
      <c r="D344" t="s">
        <v>1303</v>
      </c>
      <c r="E344">
        <v>0</v>
      </c>
      <c r="F344">
        <v>0</v>
      </c>
      <c r="G344">
        <v>1</v>
      </c>
      <c r="H344">
        <v>0</v>
      </c>
      <c r="I344">
        <v>0</v>
      </c>
      <c r="J344">
        <v>1</v>
      </c>
      <c r="K344" s="23">
        <f>SUM(E344:J344)</f>
        <v>2</v>
      </c>
      <c r="L344">
        <v>0</v>
      </c>
      <c r="M344">
        <v>0</v>
      </c>
      <c r="N344" s="23">
        <f>SUM(L344:M344)</f>
        <v>0</v>
      </c>
      <c r="O344">
        <v>1</v>
      </c>
      <c r="P344" s="23">
        <f>SUM(O344)</f>
        <v>1</v>
      </c>
      <c r="Q344">
        <v>0</v>
      </c>
      <c r="R344">
        <v>0</v>
      </c>
      <c r="S344">
        <v>0</v>
      </c>
      <c r="T344" s="23">
        <f>SUM(Q344:S344)</f>
        <v>0</v>
      </c>
      <c r="U344">
        <v>1</v>
      </c>
      <c r="V344">
        <v>1</v>
      </c>
      <c r="W344">
        <v>0</v>
      </c>
      <c r="X344">
        <v>1</v>
      </c>
      <c r="Y344">
        <v>1</v>
      </c>
      <c r="Z344">
        <v>0</v>
      </c>
      <c r="AA344">
        <v>1</v>
      </c>
      <c r="AB344">
        <v>1</v>
      </c>
      <c r="AC344">
        <v>0</v>
      </c>
      <c r="AD344">
        <v>0</v>
      </c>
      <c r="AE344" s="23">
        <f>SUM(U344:AD344)</f>
        <v>6</v>
      </c>
      <c r="AF344" s="24">
        <f>AE344+T344+P344+N344+K344</f>
        <v>9</v>
      </c>
      <c r="AG344" s="69">
        <f>AF344/22</f>
        <v>0.40909090909090912</v>
      </c>
    </row>
    <row r="345" spans="1:33" x14ac:dyDescent="0.25">
      <c r="A345">
        <v>340</v>
      </c>
      <c r="B345" t="s">
        <v>312</v>
      </c>
      <c r="C345" t="s">
        <v>1322</v>
      </c>
      <c r="D345" t="s">
        <v>1323</v>
      </c>
      <c r="E345">
        <v>1</v>
      </c>
      <c r="F345">
        <v>0</v>
      </c>
      <c r="G345">
        <v>0</v>
      </c>
      <c r="H345">
        <v>0</v>
      </c>
      <c r="I345">
        <v>1</v>
      </c>
      <c r="J345">
        <v>1</v>
      </c>
      <c r="K345" s="23">
        <f>SUM(E345:J345)</f>
        <v>3</v>
      </c>
      <c r="L345">
        <v>1</v>
      </c>
      <c r="M345">
        <v>1</v>
      </c>
      <c r="N345" s="23">
        <f>SUM(L345:M345)</f>
        <v>2</v>
      </c>
      <c r="O345">
        <v>0</v>
      </c>
      <c r="P345" s="23">
        <f>SUM(O345)</f>
        <v>0</v>
      </c>
      <c r="Q345">
        <v>0</v>
      </c>
      <c r="R345">
        <v>0</v>
      </c>
      <c r="S345">
        <v>0</v>
      </c>
      <c r="T345" s="23">
        <f>SUM(Q345:S345)</f>
        <v>0</v>
      </c>
      <c r="U345">
        <v>1</v>
      </c>
      <c r="V345">
        <v>1</v>
      </c>
      <c r="W345">
        <v>0</v>
      </c>
      <c r="X345">
        <v>1</v>
      </c>
      <c r="Y345">
        <v>0</v>
      </c>
      <c r="Z345">
        <v>0</v>
      </c>
      <c r="AA345">
        <v>0</v>
      </c>
      <c r="AB345">
        <v>1</v>
      </c>
      <c r="AC345">
        <v>0</v>
      </c>
      <c r="AD345">
        <v>0</v>
      </c>
      <c r="AE345" s="23">
        <f>SUM(U345:AD345)</f>
        <v>4</v>
      </c>
      <c r="AF345" s="24">
        <f>AE345+T345+P345+N345+K345</f>
        <v>9</v>
      </c>
      <c r="AG345" s="69">
        <f>AF345/22</f>
        <v>0.40909090909090912</v>
      </c>
    </row>
    <row r="346" spans="1:33" x14ac:dyDescent="0.25">
      <c r="A346">
        <v>341</v>
      </c>
      <c r="B346" t="s">
        <v>446</v>
      </c>
      <c r="C346" t="s">
        <v>456</v>
      </c>
      <c r="D346" t="s">
        <v>457</v>
      </c>
      <c r="G346">
        <v>1</v>
      </c>
      <c r="H346">
        <v>0</v>
      </c>
      <c r="I346">
        <v>0</v>
      </c>
      <c r="J346">
        <v>1</v>
      </c>
      <c r="K346" s="23">
        <f>SUM(E346:J346)</f>
        <v>2</v>
      </c>
      <c r="L346">
        <v>1</v>
      </c>
      <c r="M346">
        <v>0</v>
      </c>
      <c r="N346" s="23">
        <f>SUM(L346:M346)</f>
        <v>1</v>
      </c>
      <c r="O346">
        <v>1</v>
      </c>
      <c r="P346" s="23">
        <f>SUM(O346)</f>
        <v>1</v>
      </c>
      <c r="Q346">
        <v>0</v>
      </c>
      <c r="R346">
        <v>0</v>
      </c>
      <c r="S346">
        <v>0</v>
      </c>
      <c r="T346" s="23">
        <f>SUM(Q346:S346)</f>
        <v>0</v>
      </c>
      <c r="U346">
        <v>1</v>
      </c>
      <c r="V346">
        <v>1</v>
      </c>
      <c r="W346">
        <v>0</v>
      </c>
      <c r="X346">
        <v>1</v>
      </c>
      <c r="Y346">
        <v>0</v>
      </c>
      <c r="Z346">
        <v>1</v>
      </c>
      <c r="AA346">
        <v>0</v>
      </c>
      <c r="AB346">
        <v>1</v>
      </c>
      <c r="AC346">
        <v>0</v>
      </c>
      <c r="AD346">
        <v>0</v>
      </c>
      <c r="AE346" s="23">
        <f>SUM(U346:AD346)</f>
        <v>5</v>
      </c>
      <c r="AF346" s="24">
        <f>AE346+T346+P346+N346+K346</f>
        <v>9</v>
      </c>
      <c r="AG346" s="69">
        <f>AF346/22</f>
        <v>0.40909090909090912</v>
      </c>
    </row>
    <row r="347" spans="1:33" x14ac:dyDescent="0.25">
      <c r="A347">
        <v>342</v>
      </c>
      <c r="B347" t="s">
        <v>446</v>
      </c>
      <c r="C347" t="s">
        <v>1394</v>
      </c>
      <c r="D347" t="s">
        <v>1395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 s="23">
        <f>SUM(E347:J347)</f>
        <v>0</v>
      </c>
      <c r="L347">
        <v>1</v>
      </c>
      <c r="M347">
        <v>1</v>
      </c>
      <c r="N347" s="23">
        <f>SUM(L347:M347)</f>
        <v>2</v>
      </c>
      <c r="O347">
        <v>1</v>
      </c>
      <c r="P347" s="23">
        <f>SUM(O347)</f>
        <v>1</v>
      </c>
      <c r="Q347">
        <v>0</v>
      </c>
      <c r="R347">
        <v>0</v>
      </c>
      <c r="S347">
        <v>0</v>
      </c>
      <c r="T347" s="23">
        <f>SUM(Q347:S347)</f>
        <v>0</v>
      </c>
      <c r="U347">
        <v>1</v>
      </c>
      <c r="V347">
        <v>1</v>
      </c>
      <c r="W347">
        <v>0</v>
      </c>
      <c r="X347">
        <v>1</v>
      </c>
      <c r="Y347">
        <v>0</v>
      </c>
      <c r="Z347">
        <v>1</v>
      </c>
      <c r="AA347">
        <v>1</v>
      </c>
      <c r="AB347">
        <v>1</v>
      </c>
      <c r="AC347">
        <v>0</v>
      </c>
      <c r="AD347">
        <v>0</v>
      </c>
      <c r="AE347" s="23">
        <f>SUM(U347:AD347)</f>
        <v>6</v>
      </c>
      <c r="AF347" s="24">
        <f>AE347+T347+P347+N347+K347</f>
        <v>9</v>
      </c>
      <c r="AG347" s="69">
        <f>AF347/22</f>
        <v>0.40909090909090912</v>
      </c>
    </row>
    <row r="348" spans="1:33" x14ac:dyDescent="0.25">
      <c r="A348">
        <v>343</v>
      </c>
      <c r="B348" t="s">
        <v>446</v>
      </c>
      <c r="C348" t="s">
        <v>1398</v>
      </c>
      <c r="D348" t="s">
        <v>1399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1</v>
      </c>
      <c r="K348" s="23">
        <f>SUM(E348:J348)</f>
        <v>1</v>
      </c>
      <c r="L348">
        <v>1</v>
      </c>
      <c r="M348">
        <v>1</v>
      </c>
      <c r="N348" s="23">
        <f>SUM(L348:M348)</f>
        <v>2</v>
      </c>
      <c r="O348">
        <v>1</v>
      </c>
      <c r="P348" s="23">
        <f>SUM(O348)</f>
        <v>1</v>
      </c>
      <c r="Q348">
        <v>0</v>
      </c>
      <c r="R348">
        <v>0</v>
      </c>
      <c r="S348">
        <v>0</v>
      </c>
      <c r="T348" s="23">
        <f>SUM(Q348:S348)</f>
        <v>0</v>
      </c>
      <c r="U348">
        <v>1</v>
      </c>
      <c r="V348">
        <v>1</v>
      </c>
      <c r="W348">
        <v>1</v>
      </c>
      <c r="X348">
        <v>1</v>
      </c>
      <c r="Y348">
        <v>0</v>
      </c>
      <c r="Z348">
        <v>1</v>
      </c>
      <c r="AA348">
        <v>0</v>
      </c>
      <c r="AB348">
        <v>0</v>
      </c>
      <c r="AC348">
        <v>0</v>
      </c>
      <c r="AD348">
        <v>0</v>
      </c>
      <c r="AE348" s="23">
        <f>SUM(U348:AD348)</f>
        <v>5</v>
      </c>
      <c r="AF348" s="24">
        <f>AE348+T348+P348+N348+K348</f>
        <v>9</v>
      </c>
      <c r="AG348" s="69">
        <f>AF348/22</f>
        <v>0.40909090909090912</v>
      </c>
    </row>
    <row r="349" spans="1:33" x14ac:dyDescent="0.25">
      <c r="A349">
        <v>344</v>
      </c>
      <c r="B349" t="s">
        <v>462</v>
      </c>
      <c r="C349" t="s">
        <v>1418</v>
      </c>
      <c r="D349" t="s">
        <v>1419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 s="23">
        <f>SUM(E349:J349)</f>
        <v>0</v>
      </c>
      <c r="L349">
        <v>1</v>
      </c>
      <c r="M349">
        <v>1</v>
      </c>
      <c r="N349" s="23">
        <f>SUM(L349:M349)</f>
        <v>2</v>
      </c>
      <c r="O349">
        <v>1</v>
      </c>
      <c r="P349" s="23">
        <f>SUM(O349)</f>
        <v>1</v>
      </c>
      <c r="Q349">
        <v>0</v>
      </c>
      <c r="R349">
        <v>0</v>
      </c>
      <c r="S349">
        <v>0</v>
      </c>
      <c r="T349" s="23">
        <f>SUM(Q349:S349)</f>
        <v>0</v>
      </c>
      <c r="U349">
        <v>1</v>
      </c>
      <c r="V349">
        <v>1</v>
      </c>
      <c r="W349">
        <v>0</v>
      </c>
      <c r="X349">
        <v>1</v>
      </c>
      <c r="Y349">
        <v>0</v>
      </c>
      <c r="Z349">
        <v>1</v>
      </c>
      <c r="AA349">
        <v>1</v>
      </c>
      <c r="AB349">
        <v>1</v>
      </c>
      <c r="AC349">
        <v>0</v>
      </c>
      <c r="AD349">
        <v>0</v>
      </c>
      <c r="AE349" s="23">
        <f>SUM(U349:AD349)</f>
        <v>6</v>
      </c>
      <c r="AF349" s="24">
        <f>AE349+T349+P349+N349+K349</f>
        <v>9</v>
      </c>
      <c r="AG349" s="69">
        <f>AF349/22</f>
        <v>0.40909090909090912</v>
      </c>
    </row>
    <row r="350" spans="1:33" x14ac:dyDescent="0.25">
      <c r="A350">
        <v>345</v>
      </c>
      <c r="B350" t="s">
        <v>2022</v>
      </c>
      <c r="C350" t="s">
        <v>1443</v>
      </c>
      <c r="D350" t="s">
        <v>1444</v>
      </c>
      <c r="E350">
        <v>0</v>
      </c>
      <c r="F350">
        <v>0</v>
      </c>
      <c r="G350">
        <v>1</v>
      </c>
      <c r="H350">
        <v>0</v>
      </c>
      <c r="I350">
        <v>0</v>
      </c>
      <c r="J350">
        <v>0</v>
      </c>
      <c r="K350" s="23">
        <f>SUM(E350:J350)</f>
        <v>1</v>
      </c>
      <c r="L350">
        <v>0</v>
      </c>
      <c r="M350">
        <v>0</v>
      </c>
      <c r="N350" s="23">
        <f>SUM(L350:M350)</f>
        <v>0</v>
      </c>
      <c r="O350">
        <v>1</v>
      </c>
      <c r="P350" s="23">
        <f>SUM(O350)</f>
        <v>1</v>
      </c>
      <c r="Q350">
        <v>0</v>
      </c>
      <c r="R350">
        <v>0</v>
      </c>
      <c r="S350">
        <v>1</v>
      </c>
      <c r="T350" s="23">
        <f>SUM(Q350:S350)</f>
        <v>1</v>
      </c>
      <c r="U350">
        <v>1</v>
      </c>
      <c r="V350">
        <v>1</v>
      </c>
      <c r="W350">
        <v>0</v>
      </c>
      <c r="X350">
        <v>1</v>
      </c>
      <c r="Y350">
        <v>0</v>
      </c>
      <c r="Z350">
        <v>1</v>
      </c>
      <c r="AA350">
        <v>1</v>
      </c>
      <c r="AB350">
        <v>1</v>
      </c>
      <c r="AC350">
        <v>0</v>
      </c>
      <c r="AD350">
        <v>0</v>
      </c>
      <c r="AE350" s="23">
        <f>SUM(U350:AD350)</f>
        <v>6</v>
      </c>
      <c r="AF350" s="24">
        <f>AE350+T350+P350+N350+K350</f>
        <v>9</v>
      </c>
      <c r="AG350" s="69">
        <f>AF350/22</f>
        <v>0.40909090909090912</v>
      </c>
    </row>
    <row r="351" spans="1:33" x14ac:dyDescent="0.25">
      <c r="A351">
        <v>346</v>
      </c>
      <c r="B351" t="s">
        <v>2022</v>
      </c>
      <c r="C351" t="s">
        <v>1445</v>
      </c>
      <c r="D351" t="s">
        <v>1446</v>
      </c>
      <c r="E351">
        <v>0</v>
      </c>
      <c r="F351">
        <v>0</v>
      </c>
      <c r="G351">
        <v>1</v>
      </c>
      <c r="H351">
        <v>0</v>
      </c>
      <c r="I351">
        <v>0</v>
      </c>
      <c r="J351">
        <v>0</v>
      </c>
      <c r="K351" s="23">
        <f>SUM(E351:J351)</f>
        <v>1</v>
      </c>
      <c r="L351">
        <v>1</v>
      </c>
      <c r="M351">
        <v>1</v>
      </c>
      <c r="N351" s="23">
        <f>SUM(L351:M351)</f>
        <v>2</v>
      </c>
      <c r="O351">
        <v>1</v>
      </c>
      <c r="P351" s="23">
        <f>SUM(O351)</f>
        <v>1</v>
      </c>
      <c r="Q351">
        <v>0</v>
      </c>
      <c r="R351">
        <v>0</v>
      </c>
      <c r="S351">
        <v>0</v>
      </c>
      <c r="T351" s="23">
        <f>SUM(Q351:S351)</f>
        <v>0</v>
      </c>
      <c r="U351">
        <v>1</v>
      </c>
      <c r="V351">
        <v>1</v>
      </c>
      <c r="W351">
        <v>1</v>
      </c>
      <c r="X351">
        <v>1</v>
      </c>
      <c r="Y351">
        <v>0</v>
      </c>
      <c r="Z351">
        <v>1</v>
      </c>
      <c r="AA351">
        <v>0</v>
      </c>
      <c r="AB351">
        <v>0</v>
      </c>
      <c r="AC351">
        <v>0</v>
      </c>
      <c r="AD351">
        <v>0</v>
      </c>
      <c r="AE351" s="23">
        <f>SUM(U351:AD351)</f>
        <v>5</v>
      </c>
      <c r="AF351" s="24">
        <f>AE351+T351+P351+N351+K351</f>
        <v>9</v>
      </c>
      <c r="AG351" s="69">
        <f>AF351/22</f>
        <v>0.40909090909090912</v>
      </c>
    </row>
    <row r="352" spans="1:33" x14ac:dyDescent="0.25">
      <c r="A352">
        <v>347</v>
      </c>
      <c r="B352" t="s">
        <v>745</v>
      </c>
      <c r="C352" t="s">
        <v>1591</v>
      </c>
      <c r="D352" t="s">
        <v>1592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 s="23">
        <f>SUM(E352:J352)</f>
        <v>0</v>
      </c>
      <c r="L352">
        <v>1</v>
      </c>
      <c r="M352">
        <v>1</v>
      </c>
      <c r="N352" s="23">
        <f>SUM(L352:M352)</f>
        <v>2</v>
      </c>
      <c r="O352">
        <v>1</v>
      </c>
      <c r="P352" s="23">
        <f>SUM(O352)</f>
        <v>1</v>
      </c>
      <c r="Q352">
        <v>0</v>
      </c>
      <c r="R352">
        <v>0</v>
      </c>
      <c r="S352">
        <v>0</v>
      </c>
      <c r="T352" s="23">
        <f>SUM(Q352:S352)</f>
        <v>0</v>
      </c>
      <c r="U352">
        <v>1</v>
      </c>
      <c r="V352">
        <v>1</v>
      </c>
      <c r="W352">
        <v>0</v>
      </c>
      <c r="X352">
        <v>1</v>
      </c>
      <c r="Y352">
        <v>0</v>
      </c>
      <c r="Z352">
        <v>1</v>
      </c>
      <c r="AA352">
        <v>1</v>
      </c>
      <c r="AB352">
        <v>1</v>
      </c>
      <c r="AC352">
        <v>0</v>
      </c>
      <c r="AD352">
        <v>0</v>
      </c>
      <c r="AE352" s="23">
        <f>SUM(U352:AD352)</f>
        <v>6</v>
      </c>
      <c r="AF352" s="24">
        <f>AE352+T352+P352+N352+K352</f>
        <v>9</v>
      </c>
      <c r="AG352" s="69">
        <f>AF352/22</f>
        <v>0.40909090909090912</v>
      </c>
    </row>
    <row r="353" spans="1:33" x14ac:dyDescent="0.25">
      <c r="A353">
        <v>348</v>
      </c>
      <c r="B353" t="s">
        <v>1611</v>
      </c>
      <c r="C353" t="s">
        <v>1612</v>
      </c>
      <c r="D353" t="s">
        <v>1613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 s="23">
        <f>SUM(E353:J353)</f>
        <v>0</v>
      </c>
      <c r="L353">
        <v>1</v>
      </c>
      <c r="M353">
        <v>1</v>
      </c>
      <c r="N353" s="23">
        <f>SUM(L353:M353)</f>
        <v>2</v>
      </c>
      <c r="O353">
        <v>1</v>
      </c>
      <c r="P353" s="23">
        <f>SUM(O353)</f>
        <v>1</v>
      </c>
      <c r="Q353">
        <v>0</v>
      </c>
      <c r="R353">
        <v>0</v>
      </c>
      <c r="S353">
        <v>0</v>
      </c>
      <c r="T353" s="23">
        <f>SUM(Q353:S353)</f>
        <v>0</v>
      </c>
      <c r="U353">
        <v>1</v>
      </c>
      <c r="V353">
        <v>1</v>
      </c>
      <c r="W353">
        <v>0</v>
      </c>
      <c r="X353">
        <v>1</v>
      </c>
      <c r="Y353">
        <v>0</v>
      </c>
      <c r="Z353">
        <v>1</v>
      </c>
      <c r="AA353">
        <v>1</v>
      </c>
      <c r="AB353">
        <v>1</v>
      </c>
      <c r="AC353">
        <v>0</v>
      </c>
      <c r="AD353">
        <v>0</v>
      </c>
      <c r="AE353" s="23">
        <f>SUM(U353:AD353)</f>
        <v>6</v>
      </c>
      <c r="AF353" s="24">
        <f>AE353+T353+P353+N353+K353</f>
        <v>9</v>
      </c>
      <c r="AG353" s="69">
        <f>AF353/22</f>
        <v>0.40909090909090912</v>
      </c>
    </row>
    <row r="354" spans="1:33" x14ac:dyDescent="0.25">
      <c r="A354">
        <v>349</v>
      </c>
      <c r="B354" t="s">
        <v>1141</v>
      </c>
      <c r="C354" t="s">
        <v>1632</v>
      </c>
      <c r="D354" t="s">
        <v>1633</v>
      </c>
      <c r="E354">
        <v>0</v>
      </c>
      <c r="F354">
        <v>1</v>
      </c>
      <c r="G354">
        <v>1</v>
      </c>
      <c r="H354">
        <v>0</v>
      </c>
      <c r="I354">
        <v>1</v>
      </c>
      <c r="J354">
        <v>1</v>
      </c>
      <c r="K354" s="23">
        <f>SUM(E354:J354)</f>
        <v>4</v>
      </c>
      <c r="L354">
        <v>0</v>
      </c>
      <c r="M354">
        <v>0</v>
      </c>
      <c r="N354" s="23">
        <f>SUM(L354:M354)</f>
        <v>0</v>
      </c>
      <c r="O354">
        <v>1</v>
      </c>
      <c r="P354" s="23">
        <f>SUM(O354)</f>
        <v>1</v>
      </c>
      <c r="Q354">
        <v>0</v>
      </c>
      <c r="R354">
        <v>0</v>
      </c>
      <c r="S354">
        <v>0</v>
      </c>
      <c r="T354" s="23">
        <f>SUM(Q354:S354)</f>
        <v>0</v>
      </c>
      <c r="U354">
        <v>1</v>
      </c>
      <c r="V354">
        <v>1</v>
      </c>
      <c r="W354">
        <v>0</v>
      </c>
      <c r="X354">
        <v>1</v>
      </c>
      <c r="Y354">
        <v>0</v>
      </c>
      <c r="Z354">
        <v>0</v>
      </c>
      <c r="AA354">
        <v>0</v>
      </c>
      <c r="AB354">
        <v>1</v>
      </c>
      <c r="AC354">
        <v>0</v>
      </c>
      <c r="AD354">
        <v>0</v>
      </c>
      <c r="AE354" s="23">
        <f>SUM(U354:AD354)</f>
        <v>4</v>
      </c>
      <c r="AF354" s="24">
        <f>AE354+T354+P354+N354+K354</f>
        <v>9</v>
      </c>
      <c r="AG354" s="69">
        <f>AF354/22</f>
        <v>0.40909090909090912</v>
      </c>
    </row>
    <row r="355" spans="1:33" x14ac:dyDescent="0.25">
      <c r="A355">
        <v>350</v>
      </c>
      <c r="B355" t="s">
        <v>859</v>
      </c>
      <c r="C355" t="s">
        <v>1656</v>
      </c>
      <c r="D355" t="s">
        <v>1657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 s="23">
        <f>SUM(E355:J355)</f>
        <v>0</v>
      </c>
      <c r="L355">
        <v>1</v>
      </c>
      <c r="M355">
        <v>1</v>
      </c>
      <c r="N355" s="23">
        <f>SUM(L355:M355)</f>
        <v>2</v>
      </c>
      <c r="O355">
        <v>1</v>
      </c>
      <c r="P355" s="23">
        <f>SUM(O355)</f>
        <v>1</v>
      </c>
      <c r="Q355">
        <v>0</v>
      </c>
      <c r="R355">
        <v>0</v>
      </c>
      <c r="S355">
        <v>0</v>
      </c>
      <c r="T355" s="23">
        <f>SUM(Q355:S355)</f>
        <v>0</v>
      </c>
      <c r="U355">
        <v>1</v>
      </c>
      <c r="V355">
        <v>1</v>
      </c>
      <c r="W355">
        <v>0</v>
      </c>
      <c r="X355">
        <v>1</v>
      </c>
      <c r="Y355">
        <v>0</v>
      </c>
      <c r="Z355">
        <v>1</v>
      </c>
      <c r="AA355">
        <v>0</v>
      </c>
      <c r="AB355">
        <v>1</v>
      </c>
      <c r="AC355">
        <v>0</v>
      </c>
      <c r="AD355">
        <v>1</v>
      </c>
      <c r="AE355" s="23">
        <f>SUM(U355:AD355)</f>
        <v>6</v>
      </c>
      <c r="AF355" s="24">
        <f>AE355+T355+P355+N355+K355</f>
        <v>9</v>
      </c>
      <c r="AG355" s="69">
        <f>AF355/22</f>
        <v>0.40909090909090912</v>
      </c>
    </row>
    <row r="356" spans="1:33" x14ac:dyDescent="0.25">
      <c r="A356">
        <v>351</v>
      </c>
      <c r="B356" t="s">
        <v>948</v>
      </c>
      <c r="C356" t="s">
        <v>1726</v>
      </c>
      <c r="D356" t="s">
        <v>1727</v>
      </c>
      <c r="E356">
        <v>0</v>
      </c>
      <c r="F356">
        <v>0</v>
      </c>
      <c r="G356">
        <v>1</v>
      </c>
      <c r="H356">
        <v>0</v>
      </c>
      <c r="I356">
        <v>0</v>
      </c>
      <c r="J356">
        <v>1</v>
      </c>
      <c r="K356" s="23">
        <f>SUM(E356:J356)</f>
        <v>2</v>
      </c>
      <c r="L356">
        <v>1</v>
      </c>
      <c r="M356">
        <v>1</v>
      </c>
      <c r="N356" s="23">
        <f>SUM(L356:M356)</f>
        <v>2</v>
      </c>
      <c r="O356">
        <v>1</v>
      </c>
      <c r="P356" s="23">
        <f>SUM(O356)</f>
        <v>1</v>
      </c>
      <c r="Q356">
        <v>0</v>
      </c>
      <c r="R356">
        <v>0</v>
      </c>
      <c r="S356">
        <v>0</v>
      </c>
      <c r="T356" s="23">
        <f>SUM(Q356:S356)</f>
        <v>0</v>
      </c>
      <c r="U356">
        <v>1</v>
      </c>
      <c r="V356">
        <v>1</v>
      </c>
      <c r="W356">
        <v>0</v>
      </c>
      <c r="X356">
        <v>1</v>
      </c>
      <c r="Y356">
        <v>1</v>
      </c>
      <c r="Z356">
        <v>0</v>
      </c>
      <c r="AA356">
        <v>0</v>
      </c>
      <c r="AB356">
        <v>0</v>
      </c>
      <c r="AC356">
        <v>0</v>
      </c>
      <c r="AD356">
        <v>0</v>
      </c>
      <c r="AE356" s="23">
        <f>SUM(U356:AD356)</f>
        <v>4</v>
      </c>
      <c r="AF356" s="24">
        <f>AE356+T356+P356+N356+K356</f>
        <v>9</v>
      </c>
      <c r="AG356" s="69">
        <f>AF356/22</f>
        <v>0.40909090909090912</v>
      </c>
    </row>
    <row r="357" spans="1:33" x14ac:dyDescent="0.25">
      <c r="A357">
        <v>352</v>
      </c>
      <c r="B357" t="s">
        <v>948</v>
      </c>
      <c r="C357" t="s">
        <v>1740</v>
      </c>
      <c r="D357" t="s">
        <v>1741</v>
      </c>
      <c r="E357">
        <v>1</v>
      </c>
      <c r="F357">
        <v>0</v>
      </c>
      <c r="G357">
        <v>0</v>
      </c>
      <c r="H357">
        <v>0</v>
      </c>
      <c r="I357">
        <v>0</v>
      </c>
      <c r="J357">
        <v>0</v>
      </c>
      <c r="K357" s="23">
        <f>SUM(E357:J357)</f>
        <v>1</v>
      </c>
      <c r="L357">
        <v>1</v>
      </c>
      <c r="M357">
        <v>1</v>
      </c>
      <c r="N357" s="23">
        <f>SUM(L357:M357)</f>
        <v>2</v>
      </c>
      <c r="O357">
        <v>2</v>
      </c>
      <c r="P357" s="23">
        <f>SUM(O357)</f>
        <v>2</v>
      </c>
      <c r="Q357">
        <v>0</v>
      </c>
      <c r="R357">
        <v>0</v>
      </c>
      <c r="S357">
        <v>0</v>
      </c>
      <c r="T357" s="23">
        <f>SUM(Q357:S357)</f>
        <v>0</v>
      </c>
      <c r="U357">
        <v>1</v>
      </c>
      <c r="V357">
        <v>1</v>
      </c>
      <c r="W357">
        <v>0</v>
      </c>
      <c r="X357">
        <v>1</v>
      </c>
      <c r="Y357">
        <v>0</v>
      </c>
      <c r="Z357">
        <v>1</v>
      </c>
      <c r="AA357">
        <v>0</v>
      </c>
      <c r="AB357">
        <v>0</v>
      </c>
      <c r="AC357">
        <v>0</v>
      </c>
      <c r="AD357">
        <v>0</v>
      </c>
      <c r="AE357" s="23">
        <f>SUM(U357:AD357)</f>
        <v>4</v>
      </c>
      <c r="AF357" s="24">
        <f>AE357+T357+P357+N357+K357</f>
        <v>9</v>
      </c>
      <c r="AG357" s="69">
        <f>AF357/22</f>
        <v>0.40909090909090912</v>
      </c>
    </row>
    <row r="358" spans="1:33" x14ac:dyDescent="0.25">
      <c r="A358">
        <v>353</v>
      </c>
      <c r="B358" t="s">
        <v>948</v>
      </c>
      <c r="C358" t="s">
        <v>1746</v>
      </c>
      <c r="D358" t="s">
        <v>1747</v>
      </c>
      <c r="E358">
        <v>0</v>
      </c>
      <c r="F358">
        <v>0</v>
      </c>
      <c r="G358">
        <v>1</v>
      </c>
      <c r="H358">
        <v>0</v>
      </c>
      <c r="I358">
        <v>0</v>
      </c>
      <c r="J358">
        <v>1</v>
      </c>
      <c r="K358" s="23">
        <f>SUM(E358:J358)</f>
        <v>2</v>
      </c>
      <c r="L358">
        <v>1</v>
      </c>
      <c r="M358">
        <v>0</v>
      </c>
      <c r="N358" s="23">
        <f>SUM(L358:M358)</f>
        <v>1</v>
      </c>
      <c r="O358">
        <v>1</v>
      </c>
      <c r="P358" s="23">
        <f>SUM(O358)</f>
        <v>1</v>
      </c>
      <c r="Q358">
        <v>0</v>
      </c>
      <c r="R358">
        <v>0</v>
      </c>
      <c r="S358">
        <v>0</v>
      </c>
      <c r="T358" s="23">
        <f>SUM(Q358:S358)</f>
        <v>0</v>
      </c>
      <c r="U358">
        <v>1</v>
      </c>
      <c r="V358">
        <v>1</v>
      </c>
      <c r="W358">
        <v>0</v>
      </c>
      <c r="X358">
        <v>1</v>
      </c>
      <c r="Y358">
        <v>0</v>
      </c>
      <c r="Z358">
        <v>1</v>
      </c>
      <c r="AA358">
        <v>0</v>
      </c>
      <c r="AB358">
        <v>0</v>
      </c>
      <c r="AC358">
        <v>0</v>
      </c>
      <c r="AD358">
        <v>1</v>
      </c>
      <c r="AE358" s="23">
        <f>SUM(U358:AD358)</f>
        <v>5</v>
      </c>
      <c r="AF358" s="24">
        <f>AE358+T358+P358+N358+K358</f>
        <v>9</v>
      </c>
      <c r="AG358" s="69">
        <f>AF358/22</f>
        <v>0.40909090909090912</v>
      </c>
    </row>
    <row r="359" spans="1:33" x14ac:dyDescent="0.25">
      <c r="A359">
        <v>354</v>
      </c>
      <c r="B359" t="s">
        <v>948</v>
      </c>
      <c r="C359" t="s">
        <v>1758</v>
      </c>
      <c r="D359" t="s">
        <v>1759</v>
      </c>
      <c r="E359">
        <v>0</v>
      </c>
      <c r="F359">
        <v>0</v>
      </c>
      <c r="G359">
        <v>1</v>
      </c>
      <c r="H359">
        <v>0</v>
      </c>
      <c r="I359">
        <v>0</v>
      </c>
      <c r="J359">
        <v>0</v>
      </c>
      <c r="K359" s="23">
        <f>SUM(E359:J359)</f>
        <v>1</v>
      </c>
      <c r="L359">
        <v>1</v>
      </c>
      <c r="M359">
        <v>0</v>
      </c>
      <c r="N359" s="23">
        <f>SUM(L359:M359)</f>
        <v>1</v>
      </c>
      <c r="O359">
        <v>1</v>
      </c>
      <c r="P359" s="23">
        <f>SUM(O359)</f>
        <v>1</v>
      </c>
      <c r="Q359">
        <v>0</v>
      </c>
      <c r="R359">
        <v>0</v>
      </c>
      <c r="S359">
        <v>0</v>
      </c>
      <c r="T359" s="23">
        <f>SUM(Q359:S359)</f>
        <v>0</v>
      </c>
      <c r="U359">
        <v>1</v>
      </c>
      <c r="V359">
        <v>1</v>
      </c>
      <c r="W359">
        <v>0</v>
      </c>
      <c r="X359">
        <v>1</v>
      </c>
      <c r="Y359">
        <v>0</v>
      </c>
      <c r="Z359">
        <v>1</v>
      </c>
      <c r="AA359">
        <v>1</v>
      </c>
      <c r="AB359">
        <v>1</v>
      </c>
      <c r="AC359">
        <v>0</v>
      </c>
      <c r="AD359">
        <v>0</v>
      </c>
      <c r="AE359" s="23">
        <f>SUM(U359:AD359)</f>
        <v>6</v>
      </c>
      <c r="AF359" s="24">
        <f>AE359+T359+P359+N359+K359</f>
        <v>9</v>
      </c>
      <c r="AG359" s="69">
        <f>AF359/22</f>
        <v>0.40909090909090912</v>
      </c>
    </row>
    <row r="360" spans="1:33" x14ac:dyDescent="0.25">
      <c r="A360">
        <v>355</v>
      </c>
      <c r="B360" t="s">
        <v>372</v>
      </c>
      <c r="C360" t="s">
        <v>1355</v>
      </c>
      <c r="D360" t="s">
        <v>1356</v>
      </c>
      <c r="E360">
        <v>0</v>
      </c>
      <c r="F360">
        <v>0</v>
      </c>
      <c r="G360">
        <v>1</v>
      </c>
      <c r="H360">
        <v>0</v>
      </c>
      <c r="I360">
        <v>0</v>
      </c>
      <c r="J360">
        <v>0</v>
      </c>
      <c r="K360" s="23">
        <f>SUM(E360:J360)</f>
        <v>1</v>
      </c>
      <c r="L360">
        <v>1</v>
      </c>
      <c r="M360">
        <v>0</v>
      </c>
      <c r="N360" s="23">
        <f>SUM(L360:M360)</f>
        <v>1</v>
      </c>
      <c r="O360">
        <v>1</v>
      </c>
      <c r="P360" s="23">
        <f>SUM(O360)</f>
        <v>1</v>
      </c>
      <c r="Q360">
        <v>0</v>
      </c>
      <c r="R360">
        <v>0</v>
      </c>
      <c r="S360">
        <v>0</v>
      </c>
      <c r="T360" s="23">
        <f>SUM(Q360:S360)</f>
        <v>0</v>
      </c>
      <c r="U360">
        <v>1</v>
      </c>
      <c r="V360">
        <v>1</v>
      </c>
      <c r="W360">
        <v>0</v>
      </c>
      <c r="X360">
        <v>1</v>
      </c>
      <c r="Y360">
        <v>0</v>
      </c>
      <c r="Z360">
        <v>1</v>
      </c>
      <c r="AA360">
        <v>0</v>
      </c>
      <c r="AB360">
        <v>1</v>
      </c>
      <c r="AC360">
        <v>0</v>
      </c>
      <c r="AD360">
        <v>0</v>
      </c>
      <c r="AE360" s="23">
        <f>SUM(U360:AD360)</f>
        <v>5</v>
      </c>
      <c r="AF360" s="24">
        <f>AE360+T360+P360+N360+K360</f>
        <v>8</v>
      </c>
      <c r="AG360" s="69">
        <f>AF360/22</f>
        <v>0.36363636363636365</v>
      </c>
    </row>
    <row r="361" spans="1:33" x14ac:dyDescent="0.25">
      <c r="A361">
        <v>356</v>
      </c>
      <c r="B361" t="s">
        <v>428</v>
      </c>
      <c r="C361" t="s">
        <v>1377</v>
      </c>
      <c r="D361" t="s">
        <v>1378</v>
      </c>
      <c r="E361">
        <v>0</v>
      </c>
      <c r="F361">
        <v>1</v>
      </c>
      <c r="G361">
        <v>0</v>
      </c>
      <c r="H361">
        <v>0</v>
      </c>
      <c r="I361">
        <v>0</v>
      </c>
      <c r="J361">
        <v>0</v>
      </c>
      <c r="K361" s="23">
        <f>SUM(E361:J361)</f>
        <v>1</v>
      </c>
      <c r="L361">
        <v>0</v>
      </c>
      <c r="M361">
        <v>1</v>
      </c>
      <c r="N361" s="23">
        <f>SUM(L361:M361)</f>
        <v>1</v>
      </c>
      <c r="O361">
        <v>1</v>
      </c>
      <c r="P361" s="23">
        <f>SUM(O361)</f>
        <v>1</v>
      </c>
      <c r="Q361">
        <v>0</v>
      </c>
      <c r="R361">
        <v>0</v>
      </c>
      <c r="S361">
        <v>0</v>
      </c>
      <c r="T361" s="23">
        <f>SUM(Q361:S361)</f>
        <v>0</v>
      </c>
      <c r="U361">
        <v>1</v>
      </c>
      <c r="V361">
        <v>1</v>
      </c>
      <c r="W361">
        <v>0</v>
      </c>
      <c r="X361">
        <v>1</v>
      </c>
      <c r="Y361">
        <v>1</v>
      </c>
      <c r="Z361">
        <v>0</v>
      </c>
      <c r="AA361">
        <v>0</v>
      </c>
      <c r="AB361">
        <v>1</v>
      </c>
      <c r="AC361">
        <v>0</v>
      </c>
      <c r="AD361">
        <v>0</v>
      </c>
      <c r="AE361" s="23">
        <f>SUM(U361:AD361)</f>
        <v>5</v>
      </c>
      <c r="AF361" s="24">
        <f>AE361+T361+P361+N361+K361</f>
        <v>8</v>
      </c>
      <c r="AG361" s="69">
        <f>AF361/22</f>
        <v>0.36363636363636365</v>
      </c>
    </row>
    <row r="362" spans="1:33" x14ac:dyDescent="0.25">
      <c r="A362">
        <v>357</v>
      </c>
      <c r="B362" t="s">
        <v>446</v>
      </c>
      <c r="C362" t="s">
        <v>1392</v>
      </c>
      <c r="D362" t="s">
        <v>1393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 s="23">
        <f>SUM(E362:J362)</f>
        <v>0</v>
      </c>
      <c r="L362">
        <v>1</v>
      </c>
      <c r="M362">
        <v>0</v>
      </c>
      <c r="N362" s="23">
        <f>SUM(L362:M362)</f>
        <v>1</v>
      </c>
      <c r="O362">
        <v>0</v>
      </c>
      <c r="P362" s="23">
        <f>SUM(O362)</f>
        <v>0</v>
      </c>
      <c r="Q362">
        <v>0</v>
      </c>
      <c r="R362">
        <v>0</v>
      </c>
      <c r="S362">
        <v>0</v>
      </c>
      <c r="T362" s="23">
        <f>SUM(Q362:S362)</f>
        <v>0</v>
      </c>
      <c r="U362">
        <v>1</v>
      </c>
      <c r="V362">
        <v>1</v>
      </c>
      <c r="W362">
        <v>0</v>
      </c>
      <c r="X362">
        <v>1</v>
      </c>
      <c r="Y362">
        <v>0</v>
      </c>
      <c r="Z362">
        <v>1</v>
      </c>
      <c r="AA362">
        <v>1</v>
      </c>
      <c r="AB362">
        <v>1</v>
      </c>
      <c r="AC362">
        <v>1</v>
      </c>
      <c r="AD362">
        <v>0</v>
      </c>
      <c r="AE362" s="23">
        <f>SUM(U362:AD362)</f>
        <v>7</v>
      </c>
      <c r="AF362" s="24">
        <f>AE362+T362+P362+N362+K362</f>
        <v>8</v>
      </c>
      <c r="AG362" s="69">
        <f>AF362/22</f>
        <v>0.36363636363636365</v>
      </c>
    </row>
    <row r="363" spans="1:33" x14ac:dyDescent="0.25">
      <c r="A363">
        <v>358</v>
      </c>
      <c r="B363" t="s">
        <v>446</v>
      </c>
      <c r="C363" t="s">
        <v>1406</v>
      </c>
      <c r="D363" t="s">
        <v>1407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 s="23">
        <f>SUM(E363:J363)</f>
        <v>0</v>
      </c>
      <c r="L363">
        <v>1</v>
      </c>
      <c r="M363">
        <v>0</v>
      </c>
      <c r="N363" s="23">
        <f>SUM(L363:M363)</f>
        <v>1</v>
      </c>
      <c r="O363">
        <v>0</v>
      </c>
      <c r="P363" s="23">
        <f>SUM(O363)</f>
        <v>0</v>
      </c>
      <c r="Q363">
        <v>0</v>
      </c>
      <c r="R363">
        <v>0</v>
      </c>
      <c r="S363">
        <v>0</v>
      </c>
      <c r="T363" s="23">
        <f>SUM(Q363:S363)</f>
        <v>0</v>
      </c>
      <c r="U363">
        <v>1</v>
      </c>
      <c r="V363">
        <v>1</v>
      </c>
      <c r="W363">
        <v>0</v>
      </c>
      <c r="X363">
        <v>1</v>
      </c>
      <c r="Y363">
        <v>0</v>
      </c>
      <c r="Z363">
        <v>1</v>
      </c>
      <c r="AA363">
        <v>1</v>
      </c>
      <c r="AB363">
        <v>1</v>
      </c>
      <c r="AC363">
        <v>1</v>
      </c>
      <c r="AD363">
        <v>0</v>
      </c>
      <c r="AE363" s="23">
        <f>SUM(U363:AD363)</f>
        <v>7</v>
      </c>
      <c r="AF363" s="24">
        <f>AE363+T363+P363+N363+K363</f>
        <v>8</v>
      </c>
      <c r="AG363" s="69">
        <f>AF363/22</f>
        <v>0.36363636363636365</v>
      </c>
    </row>
    <row r="364" spans="1:33" x14ac:dyDescent="0.25">
      <c r="A364">
        <v>359</v>
      </c>
      <c r="B364" t="s">
        <v>540</v>
      </c>
      <c r="C364" t="s">
        <v>1476</v>
      </c>
      <c r="D364" t="s">
        <v>1477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 s="23">
        <f>SUM(E364:J364)</f>
        <v>0</v>
      </c>
      <c r="L364">
        <v>1</v>
      </c>
      <c r="M364">
        <v>1</v>
      </c>
      <c r="N364" s="23">
        <f>SUM(L364:M364)</f>
        <v>2</v>
      </c>
      <c r="O364">
        <v>1</v>
      </c>
      <c r="P364" s="23">
        <f>SUM(O364)</f>
        <v>1</v>
      </c>
      <c r="Q364">
        <v>0</v>
      </c>
      <c r="R364">
        <v>0</v>
      </c>
      <c r="S364">
        <v>0</v>
      </c>
      <c r="T364" s="23">
        <f>SUM(Q364:S364)</f>
        <v>0</v>
      </c>
      <c r="U364">
        <v>1</v>
      </c>
      <c r="V364">
        <v>1</v>
      </c>
      <c r="W364">
        <v>0</v>
      </c>
      <c r="X364">
        <v>1</v>
      </c>
      <c r="Y364">
        <v>0</v>
      </c>
      <c r="Z364">
        <v>1</v>
      </c>
      <c r="AA364">
        <v>0</v>
      </c>
      <c r="AB364">
        <v>0</v>
      </c>
      <c r="AC364">
        <v>0</v>
      </c>
      <c r="AD364">
        <v>1</v>
      </c>
      <c r="AE364" s="23">
        <f>SUM(U364:AD364)</f>
        <v>5</v>
      </c>
      <c r="AF364" s="24">
        <f>AE364+T364+P364+N364+K364</f>
        <v>8</v>
      </c>
      <c r="AG364" s="69">
        <f>AF364/22</f>
        <v>0.36363636363636365</v>
      </c>
    </row>
    <row r="365" spans="1:33" x14ac:dyDescent="0.25">
      <c r="A365">
        <v>360</v>
      </c>
      <c r="B365" t="s">
        <v>540</v>
      </c>
      <c r="C365" t="s">
        <v>1485</v>
      </c>
      <c r="D365" t="s">
        <v>1486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 s="23">
        <f>SUM(E365:J365)</f>
        <v>0</v>
      </c>
      <c r="L365">
        <v>1</v>
      </c>
      <c r="M365">
        <v>1</v>
      </c>
      <c r="N365" s="23">
        <f>SUM(L365:M365)</f>
        <v>2</v>
      </c>
      <c r="O365">
        <v>1</v>
      </c>
      <c r="P365" s="23">
        <f>SUM(O365)</f>
        <v>1</v>
      </c>
      <c r="Q365">
        <v>0</v>
      </c>
      <c r="R365">
        <v>1</v>
      </c>
      <c r="S365">
        <v>0</v>
      </c>
      <c r="T365" s="23">
        <f>SUM(Q365:S365)</f>
        <v>1</v>
      </c>
      <c r="U365">
        <v>0</v>
      </c>
      <c r="V365">
        <v>1</v>
      </c>
      <c r="W365">
        <v>0</v>
      </c>
      <c r="X365">
        <v>1</v>
      </c>
      <c r="Y365">
        <v>0</v>
      </c>
      <c r="Z365">
        <v>1</v>
      </c>
      <c r="AA365">
        <v>0</v>
      </c>
      <c r="AB365">
        <v>1</v>
      </c>
      <c r="AC365">
        <v>0</v>
      </c>
      <c r="AD365">
        <v>0</v>
      </c>
      <c r="AE365" s="23">
        <f>SUM(U365:AD365)</f>
        <v>4</v>
      </c>
      <c r="AF365" s="24">
        <f>AE365+T365+P365+N365+K365</f>
        <v>8</v>
      </c>
      <c r="AG365" s="69">
        <f>AF365/22</f>
        <v>0.36363636363636365</v>
      </c>
    </row>
    <row r="366" spans="1:33" x14ac:dyDescent="0.25">
      <c r="A366">
        <v>361</v>
      </c>
      <c r="B366" t="s">
        <v>735</v>
      </c>
      <c r="C366" t="s">
        <v>2025</v>
      </c>
      <c r="D366" t="s">
        <v>1582</v>
      </c>
      <c r="G366">
        <v>1</v>
      </c>
      <c r="K366" s="23">
        <f>SUM(E366:J366)</f>
        <v>1</v>
      </c>
      <c r="L366">
        <v>1</v>
      </c>
      <c r="M366">
        <v>1</v>
      </c>
      <c r="N366" s="23">
        <f>SUM(L366:M366)</f>
        <v>2</v>
      </c>
      <c r="P366" s="23">
        <f>SUM(O366)</f>
        <v>0</v>
      </c>
      <c r="T366" s="23">
        <f>SUM(Q366:S366)</f>
        <v>0</v>
      </c>
      <c r="U366">
        <v>1</v>
      </c>
      <c r="V366">
        <v>1</v>
      </c>
      <c r="Z366">
        <v>1</v>
      </c>
      <c r="AB366">
        <v>1</v>
      </c>
      <c r="AD366">
        <v>1</v>
      </c>
      <c r="AE366" s="23">
        <f>SUM(U366:AD366)</f>
        <v>5</v>
      </c>
      <c r="AF366" s="24">
        <f>AE366+T366+P366+N366+K366</f>
        <v>8</v>
      </c>
      <c r="AG366" s="69">
        <f>AF366/22</f>
        <v>0.36363636363636365</v>
      </c>
    </row>
    <row r="367" spans="1:33" x14ac:dyDescent="0.25">
      <c r="A367">
        <v>362</v>
      </c>
      <c r="B367" t="s">
        <v>1611</v>
      </c>
      <c r="C367" t="s">
        <v>1609</v>
      </c>
      <c r="D367" t="s">
        <v>1610</v>
      </c>
      <c r="E367">
        <v>1</v>
      </c>
      <c r="F367">
        <v>0</v>
      </c>
      <c r="G367">
        <v>0</v>
      </c>
      <c r="H367">
        <v>0</v>
      </c>
      <c r="I367">
        <v>0</v>
      </c>
      <c r="J367">
        <v>0</v>
      </c>
      <c r="K367" s="23">
        <f>SUM(E367:J367)</f>
        <v>1</v>
      </c>
      <c r="L367">
        <v>1</v>
      </c>
      <c r="M367">
        <v>1</v>
      </c>
      <c r="N367" s="23">
        <f>SUM(L367:M367)</f>
        <v>2</v>
      </c>
      <c r="O367">
        <v>0</v>
      </c>
      <c r="P367" s="23">
        <f>SUM(O367)</f>
        <v>0</v>
      </c>
      <c r="Q367">
        <v>0</v>
      </c>
      <c r="R367">
        <v>0</v>
      </c>
      <c r="S367">
        <v>0</v>
      </c>
      <c r="T367" s="23">
        <f>SUM(Q367:S367)</f>
        <v>0</v>
      </c>
      <c r="U367">
        <v>1</v>
      </c>
      <c r="V367">
        <v>1</v>
      </c>
      <c r="W367">
        <v>0</v>
      </c>
      <c r="X367">
        <v>1</v>
      </c>
      <c r="Y367">
        <v>0</v>
      </c>
      <c r="Z367">
        <v>0</v>
      </c>
      <c r="AA367">
        <v>0</v>
      </c>
      <c r="AB367">
        <v>1</v>
      </c>
      <c r="AC367">
        <v>0</v>
      </c>
      <c r="AD367">
        <v>1</v>
      </c>
      <c r="AE367" s="23">
        <f>SUM(U367:AD367)</f>
        <v>5</v>
      </c>
      <c r="AF367" s="24">
        <f>AE367+T367+P367+N367+K367</f>
        <v>8</v>
      </c>
      <c r="AG367" s="69">
        <f>AF367/22</f>
        <v>0.36363636363636365</v>
      </c>
    </row>
    <row r="368" spans="1:33" x14ac:dyDescent="0.25">
      <c r="A368">
        <v>363</v>
      </c>
      <c r="B368" t="s">
        <v>866</v>
      </c>
      <c r="C368" t="s">
        <v>1668</v>
      </c>
      <c r="D368" t="s">
        <v>1669</v>
      </c>
      <c r="E368">
        <v>0</v>
      </c>
      <c r="F368">
        <v>1</v>
      </c>
      <c r="G368">
        <v>0</v>
      </c>
      <c r="H368">
        <v>0</v>
      </c>
      <c r="I368">
        <v>0</v>
      </c>
      <c r="J368">
        <v>0</v>
      </c>
      <c r="K368" s="23">
        <f>SUM(E368:J368)</f>
        <v>1</v>
      </c>
      <c r="L368">
        <v>0</v>
      </c>
      <c r="M368">
        <v>1</v>
      </c>
      <c r="N368" s="23">
        <f>SUM(L368:M368)</f>
        <v>1</v>
      </c>
      <c r="O368">
        <v>0</v>
      </c>
      <c r="P368" s="23">
        <f>SUM(O368)</f>
        <v>0</v>
      </c>
      <c r="Q368">
        <v>0</v>
      </c>
      <c r="R368">
        <v>0</v>
      </c>
      <c r="S368">
        <v>0</v>
      </c>
      <c r="T368" s="23">
        <f>SUM(Q368:S368)</f>
        <v>0</v>
      </c>
      <c r="U368">
        <v>1</v>
      </c>
      <c r="V368">
        <v>1</v>
      </c>
      <c r="W368">
        <v>0</v>
      </c>
      <c r="X368">
        <v>1</v>
      </c>
      <c r="Y368">
        <v>0</v>
      </c>
      <c r="Z368">
        <v>1</v>
      </c>
      <c r="AA368">
        <v>1</v>
      </c>
      <c r="AB368">
        <v>0</v>
      </c>
      <c r="AC368">
        <v>0</v>
      </c>
      <c r="AD368">
        <v>1</v>
      </c>
      <c r="AE368" s="23">
        <f>SUM(U368:AD368)</f>
        <v>6</v>
      </c>
      <c r="AF368" s="24">
        <f>AE368+T368+P368+N368+K368</f>
        <v>8</v>
      </c>
      <c r="AG368" s="69">
        <f>AF368/22</f>
        <v>0.36363636363636365</v>
      </c>
    </row>
    <row r="369" spans="1:33" x14ac:dyDescent="0.25">
      <c r="A369">
        <v>364</v>
      </c>
      <c r="B369" t="s">
        <v>948</v>
      </c>
      <c r="C369" t="s">
        <v>1722</v>
      </c>
      <c r="D369" t="s">
        <v>1723</v>
      </c>
      <c r="E369">
        <v>0</v>
      </c>
      <c r="F369">
        <v>0</v>
      </c>
      <c r="G369">
        <v>1</v>
      </c>
      <c r="H369">
        <v>0</v>
      </c>
      <c r="I369">
        <v>0</v>
      </c>
      <c r="J369">
        <v>0</v>
      </c>
      <c r="K369" s="23">
        <f>SUM(E369:J369)</f>
        <v>1</v>
      </c>
      <c r="L369">
        <v>1</v>
      </c>
      <c r="M369">
        <v>0</v>
      </c>
      <c r="N369" s="23">
        <f>SUM(L369:M369)</f>
        <v>1</v>
      </c>
      <c r="O369">
        <v>1</v>
      </c>
      <c r="P369" s="23">
        <f>SUM(O369)</f>
        <v>1</v>
      </c>
      <c r="Q369">
        <v>0</v>
      </c>
      <c r="R369">
        <v>0</v>
      </c>
      <c r="S369">
        <v>0</v>
      </c>
      <c r="T369" s="23">
        <f>SUM(Q369:S369)</f>
        <v>0</v>
      </c>
      <c r="U369">
        <v>1</v>
      </c>
      <c r="V369">
        <v>1</v>
      </c>
      <c r="W369">
        <v>0</v>
      </c>
      <c r="X369">
        <v>1</v>
      </c>
      <c r="Y369">
        <v>0</v>
      </c>
      <c r="Z369">
        <v>1</v>
      </c>
      <c r="AA369">
        <v>0</v>
      </c>
      <c r="AB369">
        <v>1</v>
      </c>
      <c r="AC369">
        <v>0</v>
      </c>
      <c r="AD369">
        <v>0</v>
      </c>
      <c r="AE369" s="23">
        <f>SUM(U369:AD369)</f>
        <v>5</v>
      </c>
      <c r="AF369" s="24">
        <f>AE369+T369+P369+N369+K369</f>
        <v>8</v>
      </c>
      <c r="AG369" s="69">
        <f>AF369/22</f>
        <v>0.36363636363636365</v>
      </c>
    </row>
    <row r="370" spans="1:33" x14ac:dyDescent="0.25">
      <c r="A370">
        <v>365</v>
      </c>
      <c r="B370" t="s">
        <v>948</v>
      </c>
      <c r="C370" t="s">
        <v>1779</v>
      </c>
      <c r="D370" t="s">
        <v>1780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 s="23">
        <f>SUM(E370:J370)</f>
        <v>0</v>
      </c>
      <c r="L370">
        <v>1</v>
      </c>
      <c r="M370">
        <v>1</v>
      </c>
      <c r="N370" s="23">
        <f>SUM(L370:M370)</f>
        <v>2</v>
      </c>
      <c r="O370">
        <v>1</v>
      </c>
      <c r="P370" s="23">
        <f>SUM(O370)</f>
        <v>1</v>
      </c>
      <c r="Q370">
        <v>0</v>
      </c>
      <c r="R370">
        <v>0</v>
      </c>
      <c r="S370">
        <v>0</v>
      </c>
      <c r="T370" s="23">
        <f>SUM(Q370:S370)</f>
        <v>0</v>
      </c>
      <c r="U370">
        <v>1</v>
      </c>
      <c r="V370">
        <v>1</v>
      </c>
      <c r="W370">
        <v>0</v>
      </c>
      <c r="X370">
        <v>1</v>
      </c>
      <c r="Y370">
        <v>0</v>
      </c>
      <c r="Z370">
        <v>1</v>
      </c>
      <c r="AA370">
        <v>0</v>
      </c>
      <c r="AB370">
        <v>1</v>
      </c>
      <c r="AC370">
        <v>0</v>
      </c>
      <c r="AD370">
        <v>0</v>
      </c>
      <c r="AE370" s="23">
        <f>SUM(U370:AD370)</f>
        <v>5</v>
      </c>
      <c r="AF370" s="24">
        <f>AE370+T370+P370+N370+K370</f>
        <v>8</v>
      </c>
      <c r="AG370" s="69">
        <f>AF370/22</f>
        <v>0.36363636363636365</v>
      </c>
    </row>
    <row r="371" spans="1:33" x14ac:dyDescent="0.25">
      <c r="A371">
        <v>366</v>
      </c>
      <c r="B371" t="s">
        <v>948</v>
      </c>
      <c r="C371" t="s">
        <v>1880</v>
      </c>
      <c r="D371" t="s">
        <v>1881</v>
      </c>
      <c r="E371">
        <v>0</v>
      </c>
      <c r="F371">
        <v>1</v>
      </c>
      <c r="G371">
        <v>1</v>
      </c>
      <c r="H371">
        <v>0</v>
      </c>
      <c r="I371">
        <v>0</v>
      </c>
      <c r="J371">
        <v>0</v>
      </c>
      <c r="K371" s="23">
        <f>SUM(E371:J371)</f>
        <v>2</v>
      </c>
      <c r="L371">
        <v>1</v>
      </c>
      <c r="M371">
        <v>0</v>
      </c>
      <c r="N371" s="23">
        <f>SUM(L371:M371)</f>
        <v>1</v>
      </c>
      <c r="O371">
        <v>1</v>
      </c>
      <c r="P371" s="23">
        <f>SUM(O371)</f>
        <v>1</v>
      </c>
      <c r="Q371">
        <v>0</v>
      </c>
      <c r="R371">
        <v>0</v>
      </c>
      <c r="S371">
        <v>0</v>
      </c>
      <c r="T371" s="23">
        <f>SUM(Q371:S371)</f>
        <v>0</v>
      </c>
      <c r="U371">
        <v>1</v>
      </c>
      <c r="V371">
        <v>1</v>
      </c>
      <c r="W371">
        <v>0</v>
      </c>
      <c r="X371">
        <v>1</v>
      </c>
      <c r="Y371">
        <v>0</v>
      </c>
      <c r="Z371">
        <v>0</v>
      </c>
      <c r="AA371">
        <v>0</v>
      </c>
      <c r="AB371">
        <v>1</v>
      </c>
      <c r="AC371">
        <v>0</v>
      </c>
      <c r="AD371">
        <v>0</v>
      </c>
      <c r="AE371" s="23">
        <f>SUM(U371:AD371)</f>
        <v>4</v>
      </c>
      <c r="AF371" s="24">
        <f>AE371+T371+P371+N371+K371</f>
        <v>8</v>
      </c>
      <c r="AG371" s="69">
        <f>AF371/22</f>
        <v>0.36363636363636365</v>
      </c>
    </row>
    <row r="372" spans="1:33" x14ac:dyDescent="0.25">
      <c r="A372">
        <v>367</v>
      </c>
      <c r="B372" t="s">
        <v>337</v>
      </c>
      <c r="C372" t="s">
        <v>1330</v>
      </c>
      <c r="D372" t="s">
        <v>1331</v>
      </c>
      <c r="E372">
        <v>0</v>
      </c>
      <c r="F372">
        <v>1</v>
      </c>
      <c r="G372">
        <v>0</v>
      </c>
      <c r="H372">
        <v>0</v>
      </c>
      <c r="I372">
        <v>0</v>
      </c>
      <c r="J372">
        <v>0</v>
      </c>
      <c r="K372" s="23">
        <f>SUM(E372:J372)</f>
        <v>1</v>
      </c>
      <c r="L372">
        <v>1</v>
      </c>
      <c r="M372">
        <v>1</v>
      </c>
      <c r="N372" s="23">
        <f>SUM(L372:M372)</f>
        <v>2</v>
      </c>
      <c r="O372">
        <v>0</v>
      </c>
      <c r="P372" s="23">
        <f>SUM(O372)</f>
        <v>0</v>
      </c>
      <c r="Q372">
        <v>0</v>
      </c>
      <c r="R372">
        <v>0</v>
      </c>
      <c r="S372">
        <v>0</v>
      </c>
      <c r="T372" s="23">
        <f>SUM(Q372:S372)</f>
        <v>0</v>
      </c>
      <c r="U372">
        <v>1</v>
      </c>
      <c r="V372">
        <v>1</v>
      </c>
      <c r="W372">
        <v>0</v>
      </c>
      <c r="X372">
        <v>1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1</v>
      </c>
      <c r="AE372" s="23">
        <f>SUM(U372:AD372)</f>
        <v>4</v>
      </c>
      <c r="AF372" s="24">
        <f>AE372+T372+P372+N372+K372</f>
        <v>7</v>
      </c>
      <c r="AG372" s="69">
        <f>AF372/22</f>
        <v>0.31818181818181818</v>
      </c>
    </row>
    <row r="373" spans="1:33" x14ac:dyDescent="0.25">
      <c r="A373">
        <v>368</v>
      </c>
      <c r="B373" t="s">
        <v>540</v>
      </c>
      <c r="C373" t="s">
        <v>563</v>
      </c>
      <c r="D373" t="s">
        <v>1467</v>
      </c>
      <c r="E373">
        <v>0</v>
      </c>
      <c r="F373">
        <v>1</v>
      </c>
      <c r="G373">
        <v>0</v>
      </c>
      <c r="H373">
        <v>0</v>
      </c>
      <c r="I373">
        <v>1</v>
      </c>
      <c r="J373">
        <v>0</v>
      </c>
      <c r="K373" s="23">
        <f>SUM(E373:J373)</f>
        <v>2</v>
      </c>
      <c r="L373">
        <v>1</v>
      </c>
      <c r="M373">
        <v>1</v>
      </c>
      <c r="N373" s="23">
        <f>SUM(L373:M373)</f>
        <v>2</v>
      </c>
      <c r="O373">
        <v>0</v>
      </c>
      <c r="P373" s="23">
        <f>SUM(O373)</f>
        <v>0</v>
      </c>
      <c r="Q373">
        <v>0</v>
      </c>
      <c r="R373">
        <v>0</v>
      </c>
      <c r="S373">
        <v>0</v>
      </c>
      <c r="T373" s="23">
        <f>SUM(Q373:S373)</f>
        <v>0</v>
      </c>
      <c r="U373">
        <v>1</v>
      </c>
      <c r="V373">
        <v>0</v>
      </c>
      <c r="W373">
        <v>0</v>
      </c>
      <c r="X373">
        <v>0</v>
      </c>
      <c r="Y373">
        <v>1</v>
      </c>
      <c r="Z373">
        <v>0</v>
      </c>
      <c r="AA373">
        <v>0</v>
      </c>
      <c r="AB373">
        <v>0</v>
      </c>
      <c r="AC373">
        <v>0</v>
      </c>
      <c r="AD373">
        <v>1</v>
      </c>
      <c r="AE373" s="23">
        <f>SUM(U373:AD373)</f>
        <v>3</v>
      </c>
      <c r="AF373" s="24">
        <f>AE373+T373+P373+N373+K373</f>
        <v>7</v>
      </c>
      <c r="AG373" s="69">
        <f>AF373/22</f>
        <v>0.31818181818181818</v>
      </c>
    </row>
    <row r="374" spans="1:33" x14ac:dyDescent="0.25">
      <c r="A374">
        <v>369</v>
      </c>
      <c r="B374" t="s">
        <v>735</v>
      </c>
      <c r="C374" t="s">
        <v>1578</v>
      </c>
      <c r="D374" t="s">
        <v>1579</v>
      </c>
      <c r="J374">
        <v>1</v>
      </c>
      <c r="K374" s="23">
        <f>SUM(E374:J374)</f>
        <v>1</v>
      </c>
      <c r="L374">
        <v>1</v>
      </c>
      <c r="M374">
        <v>1</v>
      </c>
      <c r="N374" s="23">
        <f>SUM(L374:M374)</f>
        <v>2</v>
      </c>
      <c r="P374" s="23">
        <f>SUM(O374)</f>
        <v>0</v>
      </c>
      <c r="T374" s="23">
        <f>SUM(Q374:S374)</f>
        <v>0</v>
      </c>
      <c r="U374">
        <v>1</v>
      </c>
      <c r="V374">
        <v>1</v>
      </c>
      <c r="Z374">
        <v>1</v>
      </c>
      <c r="AB374">
        <v>1</v>
      </c>
      <c r="AE374" s="23">
        <f>SUM(U374:AD374)</f>
        <v>4</v>
      </c>
      <c r="AF374" s="24">
        <f>AE374+T374+P374+N374+K374</f>
        <v>7</v>
      </c>
      <c r="AG374" s="69">
        <f>AF374/22</f>
        <v>0.31818181818181818</v>
      </c>
    </row>
    <row r="375" spans="1:33" x14ac:dyDescent="0.25">
      <c r="A375">
        <v>370</v>
      </c>
      <c r="B375" t="s">
        <v>831</v>
      </c>
      <c r="C375" t="s">
        <v>1636</v>
      </c>
      <c r="D375" t="s">
        <v>1637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 s="23">
        <f>SUM(E375:J375)</f>
        <v>0</v>
      </c>
      <c r="L375">
        <v>1</v>
      </c>
      <c r="M375">
        <v>1</v>
      </c>
      <c r="N375" s="23">
        <f>SUM(L375:M375)</f>
        <v>2</v>
      </c>
      <c r="O375">
        <v>1</v>
      </c>
      <c r="P375" s="23">
        <f>SUM(O375)</f>
        <v>1</v>
      </c>
      <c r="Q375">
        <v>0</v>
      </c>
      <c r="R375">
        <v>0</v>
      </c>
      <c r="S375">
        <v>0</v>
      </c>
      <c r="T375" s="23">
        <f>SUM(Q375:S375)</f>
        <v>0</v>
      </c>
      <c r="U375">
        <v>1</v>
      </c>
      <c r="V375">
        <v>1</v>
      </c>
      <c r="W375">
        <v>0</v>
      </c>
      <c r="X375">
        <v>1</v>
      </c>
      <c r="Y375">
        <v>0</v>
      </c>
      <c r="Z375">
        <v>1</v>
      </c>
      <c r="AA375">
        <v>0</v>
      </c>
      <c r="AB375">
        <v>0</v>
      </c>
      <c r="AC375">
        <v>0</v>
      </c>
      <c r="AD375">
        <v>0</v>
      </c>
      <c r="AE375" s="23">
        <f>SUM(U375:AD375)</f>
        <v>4</v>
      </c>
      <c r="AF375" s="24">
        <f>AE375+T375+P375+N375+K375</f>
        <v>7</v>
      </c>
      <c r="AG375" s="69">
        <f>AF375/22</f>
        <v>0.31818181818181818</v>
      </c>
    </row>
    <row r="376" spans="1:33" x14ac:dyDescent="0.25">
      <c r="A376">
        <v>371</v>
      </c>
      <c r="B376" t="s">
        <v>831</v>
      </c>
      <c r="C376" t="s">
        <v>1644</v>
      </c>
      <c r="D376" t="s">
        <v>1645</v>
      </c>
      <c r="E376">
        <v>0</v>
      </c>
      <c r="F376">
        <v>1</v>
      </c>
      <c r="G376">
        <v>0</v>
      </c>
      <c r="H376">
        <v>0</v>
      </c>
      <c r="I376">
        <v>0</v>
      </c>
      <c r="J376">
        <v>0</v>
      </c>
      <c r="K376" s="23">
        <f>SUM(E376:J376)</f>
        <v>1</v>
      </c>
      <c r="L376">
        <v>1</v>
      </c>
      <c r="M376">
        <v>0</v>
      </c>
      <c r="N376" s="23">
        <f>SUM(L376:M376)</f>
        <v>1</v>
      </c>
      <c r="O376">
        <v>1</v>
      </c>
      <c r="P376" s="23">
        <f>SUM(O376)</f>
        <v>1</v>
      </c>
      <c r="Q376">
        <v>0</v>
      </c>
      <c r="R376">
        <v>0</v>
      </c>
      <c r="S376">
        <v>0</v>
      </c>
      <c r="T376" s="23">
        <f>SUM(Q376:S376)</f>
        <v>0</v>
      </c>
      <c r="U376">
        <v>1</v>
      </c>
      <c r="V376">
        <v>1</v>
      </c>
      <c r="W376">
        <v>0</v>
      </c>
      <c r="X376">
        <v>1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1</v>
      </c>
      <c r="AE376" s="23">
        <f>SUM(U376:AD376)</f>
        <v>4</v>
      </c>
      <c r="AF376" s="24">
        <f>AE376+T376+P376+N376+K376</f>
        <v>7</v>
      </c>
      <c r="AG376" s="69">
        <f>AF376/22</f>
        <v>0.31818181818181818</v>
      </c>
    </row>
    <row r="377" spans="1:33" x14ac:dyDescent="0.25">
      <c r="A377">
        <v>372</v>
      </c>
      <c r="B377" t="s">
        <v>948</v>
      </c>
      <c r="C377" t="s">
        <v>1775</v>
      </c>
      <c r="D377" t="s">
        <v>1776</v>
      </c>
      <c r="G377">
        <v>0</v>
      </c>
      <c r="H377">
        <v>0</v>
      </c>
      <c r="I377">
        <v>1</v>
      </c>
      <c r="J377">
        <v>0</v>
      </c>
      <c r="K377" s="23">
        <f>SUM(E377:J377)</f>
        <v>1</v>
      </c>
      <c r="L377">
        <v>0</v>
      </c>
      <c r="M377">
        <v>1</v>
      </c>
      <c r="N377" s="23">
        <f>SUM(L377:M377)</f>
        <v>1</v>
      </c>
      <c r="O377">
        <v>1</v>
      </c>
      <c r="P377" s="23">
        <f>SUM(O377)</f>
        <v>1</v>
      </c>
      <c r="Q377">
        <v>0</v>
      </c>
      <c r="R377">
        <v>0</v>
      </c>
      <c r="S377">
        <v>0</v>
      </c>
      <c r="T377" s="23">
        <f>SUM(Q377:S377)</f>
        <v>0</v>
      </c>
      <c r="U377">
        <v>1</v>
      </c>
      <c r="V377">
        <v>1</v>
      </c>
      <c r="W377">
        <v>0</v>
      </c>
      <c r="X377">
        <v>1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1</v>
      </c>
      <c r="AE377" s="23">
        <f>SUM(U377:AD377)</f>
        <v>4</v>
      </c>
      <c r="AF377" s="24">
        <f>AE377+T377+P377+N377+K377</f>
        <v>7</v>
      </c>
      <c r="AG377" s="69">
        <f>AF377/22</f>
        <v>0.31818181818181818</v>
      </c>
    </row>
    <row r="378" spans="1:33" x14ac:dyDescent="0.25">
      <c r="A378">
        <v>373</v>
      </c>
      <c r="B378" t="s">
        <v>735</v>
      </c>
      <c r="C378" t="s">
        <v>2026</v>
      </c>
      <c r="D378" t="s">
        <v>1583</v>
      </c>
      <c r="G378">
        <v>1</v>
      </c>
      <c r="K378" s="23">
        <f>SUM(E378:J378)</f>
        <v>1</v>
      </c>
      <c r="M378">
        <v>1</v>
      </c>
      <c r="N378" s="23">
        <f>SUM(L378:M378)</f>
        <v>1</v>
      </c>
      <c r="P378" s="23">
        <f>SUM(O378)</f>
        <v>0</v>
      </c>
      <c r="T378" s="23">
        <f>SUM(Q378:S378)</f>
        <v>0</v>
      </c>
      <c r="V378">
        <v>1</v>
      </c>
      <c r="W378">
        <v>1</v>
      </c>
      <c r="Z378">
        <v>1</v>
      </c>
      <c r="AB378">
        <v>1</v>
      </c>
      <c r="AE378" s="23">
        <f>SUM(U378:AD378)</f>
        <v>4</v>
      </c>
      <c r="AF378" s="24">
        <f>AE378+T378+P378+N378+K378</f>
        <v>6</v>
      </c>
      <c r="AG378" s="69">
        <f>AF378/22</f>
        <v>0.27272727272727271</v>
      </c>
    </row>
    <row r="379" spans="1:33" x14ac:dyDescent="0.25">
      <c r="A379">
        <v>374</v>
      </c>
      <c r="B379" t="s">
        <v>831</v>
      </c>
      <c r="C379" t="s">
        <v>1642</v>
      </c>
      <c r="D379" t="s">
        <v>1643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 s="23">
        <f>SUM(E379:J379)</f>
        <v>0</v>
      </c>
      <c r="L379">
        <v>1</v>
      </c>
      <c r="M379">
        <v>0</v>
      </c>
      <c r="N379" s="23">
        <f>SUM(L379:M379)</f>
        <v>1</v>
      </c>
      <c r="O379">
        <v>1</v>
      </c>
      <c r="P379" s="23">
        <f>SUM(O379)</f>
        <v>1</v>
      </c>
      <c r="Q379">
        <v>0</v>
      </c>
      <c r="R379">
        <v>0</v>
      </c>
      <c r="S379">
        <v>0</v>
      </c>
      <c r="T379" s="23">
        <f>SUM(Q379:S379)</f>
        <v>0</v>
      </c>
      <c r="U379">
        <v>1</v>
      </c>
      <c r="V379">
        <v>1</v>
      </c>
      <c r="W379">
        <v>0</v>
      </c>
      <c r="X379">
        <v>1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 s="23">
        <f>SUM(U379:AD379)</f>
        <v>3</v>
      </c>
      <c r="AF379" s="24">
        <f>AE379+T379+P379+N379+K379</f>
        <v>5</v>
      </c>
      <c r="AG379" s="69">
        <f>AF379/22</f>
        <v>0.22727272727272727</v>
      </c>
    </row>
    <row r="380" spans="1:33" x14ac:dyDescent="0.25">
      <c r="A380">
        <v>375</v>
      </c>
      <c r="B380" t="s">
        <v>735</v>
      </c>
      <c r="C380" t="s">
        <v>2027</v>
      </c>
      <c r="D380" t="s">
        <v>1584</v>
      </c>
      <c r="K380" s="23">
        <f>SUM(E380:J380)</f>
        <v>0</v>
      </c>
      <c r="M380">
        <v>1</v>
      </c>
      <c r="N380" s="23">
        <f>SUM(L380:M380)</f>
        <v>1</v>
      </c>
      <c r="P380" s="23">
        <f>SUM(O380)</f>
        <v>0</v>
      </c>
      <c r="T380" s="23">
        <f>SUM(Q380:S380)</f>
        <v>0</v>
      </c>
      <c r="V380">
        <v>1</v>
      </c>
      <c r="W380">
        <v>1</v>
      </c>
      <c r="Z380">
        <v>1</v>
      </c>
      <c r="AE380" s="23">
        <f>SUM(U380:AD380)</f>
        <v>3</v>
      </c>
      <c r="AF380" s="24">
        <f>AE380+T380+P380+N380+K380</f>
        <v>4</v>
      </c>
      <c r="AG380" s="69">
        <f>AF380/22</f>
        <v>0.18181818181818182</v>
      </c>
    </row>
    <row r="381" spans="1:33" x14ac:dyDescent="0.25">
      <c r="A381">
        <v>376</v>
      </c>
      <c r="B381" t="s">
        <v>1492</v>
      </c>
      <c r="C381" t="s">
        <v>1496</v>
      </c>
      <c r="D381" t="s">
        <v>1497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 s="23">
        <f>SUM(E381:J381)</f>
        <v>0</v>
      </c>
      <c r="L381">
        <v>0</v>
      </c>
      <c r="M381">
        <v>0</v>
      </c>
      <c r="N381" s="23">
        <f>SUM(L381:M381)</f>
        <v>0</v>
      </c>
      <c r="O381">
        <v>0</v>
      </c>
      <c r="P381" s="23">
        <f>SUM(O381)</f>
        <v>0</v>
      </c>
      <c r="Q381">
        <v>0</v>
      </c>
      <c r="R381">
        <v>0</v>
      </c>
      <c r="S381">
        <v>0</v>
      </c>
      <c r="T381" s="23">
        <f>SUM(Q381:S381)</f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 s="23">
        <f>SUM(U381:AD381)</f>
        <v>0</v>
      </c>
      <c r="AF381" s="24">
        <f>AE381+T381+P381+N381+K381</f>
        <v>0</v>
      </c>
      <c r="AG381" s="69">
        <f>AF381/22</f>
        <v>0</v>
      </c>
    </row>
    <row r="382" spans="1:33" x14ac:dyDescent="0.25">
      <c r="E382">
        <f>SUM(E6:E381)</f>
        <v>42</v>
      </c>
      <c r="F382">
        <f t="shared" ref="F382:AD382" si="0">SUM(F6:F381)</f>
        <v>196</v>
      </c>
      <c r="G382">
        <f t="shared" si="0"/>
        <v>262</v>
      </c>
      <c r="H382">
        <f t="shared" si="0"/>
        <v>23</v>
      </c>
      <c r="I382">
        <f t="shared" si="0"/>
        <v>281</v>
      </c>
      <c r="J382">
        <f t="shared" si="0"/>
        <v>213</v>
      </c>
      <c r="L382">
        <f t="shared" si="0"/>
        <v>358</v>
      </c>
      <c r="M382">
        <f t="shared" si="0"/>
        <v>344</v>
      </c>
      <c r="O382">
        <f t="shared" si="0"/>
        <v>359</v>
      </c>
      <c r="Q382">
        <f t="shared" si="0"/>
        <v>189</v>
      </c>
      <c r="R382">
        <f t="shared" si="0"/>
        <v>139</v>
      </c>
      <c r="S382">
        <f t="shared" si="0"/>
        <v>62</v>
      </c>
      <c r="U382">
        <f t="shared" si="0"/>
        <v>371</v>
      </c>
      <c r="V382">
        <f t="shared" si="0"/>
        <v>374</v>
      </c>
      <c r="W382">
        <f t="shared" si="0"/>
        <v>159</v>
      </c>
      <c r="X382">
        <f t="shared" si="0"/>
        <v>363</v>
      </c>
      <c r="Y382">
        <f t="shared" si="0"/>
        <v>179</v>
      </c>
      <c r="Z382">
        <f t="shared" si="0"/>
        <v>330</v>
      </c>
      <c r="AA382">
        <f t="shared" si="0"/>
        <v>173</v>
      </c>
      <c r="AB382">
        <f t="shared" si="0"/>
        <v>334</v>
      </c>
      <c r="AC382">
        <f t="shared" si="0"/>
        <v>213</v>
      </c>
      <c r="AD382">
        <f t="shared" si="0"/>
        <v>187</v>
      </c>
    </row>
    <row r="383" spans="1:33" x14ac:dyDescent="0.25">
      <c r="E383" s="69">
        <f>E382/376</f>
        <v>0.11170212765957446</v>
      </c>
      <c r="F383" s="69">
        <f t="shared" ref="F383:AD383" si="1">F382/376</f>
        <v>0.52127659574468088</v>
      </c>
      <c r="G383" s="69">
        <f t="shared" si="1"/>
        <v>0.69680851063829785</v>
      </c>
      <c r="H383" s="69">
        <f t="shared" si="1"/>
        <v>6.1170212765957445E-2</v>
      </c>
      <c r="I383" s="69">
        <f t="shared" si="1"/>
        <v>0.74734042553191493</v>
      </c>
      <c r="J383" s="69">
        <f t="shared" si="1"/>
        <v>0.56648936170212771</v>
      </c>
      <c r="K383" s="69"/>
      <c r="L383" s="69">
        <f t="shared" si="1"/>
        <v>0.9521276595744681</v>
      </c>
      <c r="M383" s="69">
        <f t="shared" si="1"/>
        <v>0.91489361702127658</v>
      </c>
      <c r="N383" s="69"/>
      <c r="O383" s="69">
        <f t="shared" si="1"/>
        <v>0.95478723404255317</v>
      </c>
      <c r="P383" s="69"/>
      <c r="Q383" s="69">
        <f t="shared" si="1"/>
        <v>0.50265957446808507</v>
      </c>
      <c r="R383" s="69">
        <f t="shared" si="1"/>
        <v>0.36968085106382981</v>
      </c>
      <c r="S383" s="69">
        <f t="shared" si="1"/>
        <v>0.16489361702127658</v>
      </c>
      <c r="T383" s="69"/>
      <c r="U383" s="69">
        <f t="shared" si="1"/>
        <v>0.98670212765957444</v>
      </c>
      <c r="V383" s="69">
        <f t="shared" si="1"/>
        <v>0.99468085106382975</v>
      </c>
      <c r="W383" s="69">
        <f t="shared" si="1"/>
        <v>0.4228723404255319</v>
      </c>
      <c r="X383" s="69">
        <f t="shared" si="1"/>
        <v>0.96542553191489366</v>
      </c>
      <c r="Y383" s="69">
        <f t="shared" si="1"/>
        <v>0.47606382978723405</v>
      </c>
      <c r="Z383" s="69">
        <f t="shared" si="1"/>
        <v>0.87765957446808507</v>
      </c>
      <c r="AA383" s="69">
        <f t="shared" si="1"/>
        <v>0.46010638297872342</v>
      </c>
      <c r="AB383" s="69">
        <f t="shared" si="1"/>
        <v>0.88829787234042556</v>
      </c>
      <c r="AC383" s="69">
        <f t="shared" si="1"/>
        <v>0.56648936170212771</v>
      </c>
      <c r="AD383" s="69">
        <f t="shared" si="1"/>
        <v>0.49734042553191488</v>
      </c>
    </row>
  </sheetData>
  <autoFilter ref="A5:AG381">
    <sortState ref="A6:AG381">
      <sortCondition descending="1" ref="AG5:AG381"/>
    </sortState>
  </autoFilter>
  <mergeCells count="18">
    <mergeCell ref="U1:AD1"/>
    <mergeCell ref="AE1:AE4"/>
    <mergeCell ref="AF1:AF4"/>
    <mergeCell ref="E2:J2"/>
    <mergeCell ref="Q2:S2"/>
    <mergeCell ref="U2:AD2"/>
    <mergeCell ref="N1:N4"/>
    <mergeCell ref="P1:P4"/>
    <mergeCell ref="Q1:S1"/>
    <mergeCell ref="T1:T4"/>
    <mergeCell ref="K1:K4"/>
    <mergeCell ref="L2:M2"/>
    <mergeCell ref="L1:M1"/>
    <mergeCell ref="A1:A4"/>
    <mergeCell ref="B1:B4"/>
    <mergeCell ref="C1:C4"/>
    <mergeCell ref="D1:D4"/>
    <mergeCell ref="E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CL40"/>
  <sheetViews>
    <sheetView tabSelected="1" topLeftCell="CA10" workbookViewId="0">
      <selection activeCell="CI41" sqref="CI41"/>
    </sheetView>
  </sheetViews>
  <sheetFormatPr defaultRowHeight="15" x14ac:dyDescent="0.25"/>
  <cols>
    <col min="1" max="1" width="5.7109375" customWidth="1"/>
    <col min="2" max="2" width="34.140625" customWidth="1"/>
    <col min="3" max="3" width="31" customWidth="1"/>
    <col min="4" max="4" width="44.140625" customWidth="1"/>
    <col min="5" max="31" width="15.7109375" customWidth="1"/>
    <col min="32" max="32" width="11.42578125" customWidth="1"/>
    <col min="33" max="52" width="15.7109375" customWidth="1"/>
    <col min="53" max="53" width="11.42578125" customWidth="1"/>
    <col min="54" max="56" width="15.7109375" customWidth="1"/>
    <col min="57" max="57" width="11.42578125" customWidth="1"/>
    <col min="58" max="60" width="15.7109375" customWidth="1"/>
    <col min="61" max="61" width="11.42578125" customWidth="1"/>
    <col min="62" max="87" width="15.7109375" customWidth="1"/>
    <col min="88" max="89" width="11.42578125" customWidth="1"/>
  </cols>
  <sheetData>
    <row r="1" spans="1:90" x14ac:dyDescent="0.25">
      <c r="A1" s="31" t="s">
        <v>0</v>
      </c>
      <c r="B1" s="32" t="s">
        <v>6</v>
      </c>
      <c r="C1" s="31" t="s">
        <v>1</v>
      </c>
      <c r="D1" s="34" t="s">
        <v>69</v>
      </c>
      <c r="E1" s="36" t="s">
        <v>2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58"/>
      <c r="AF1" s="50" t="s">
        <v>3</v>
      </c>
      <c r="AG1" s="47" t="s">
        <v>26</v>
      </c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9"/>
      <c r="BA1" s="40" t="s">
        <v>3</v>
      </c>
      <c r="BB1" s="47" t="s">
        <v>28</v>
      </c>
      <c r="BC1" s="48"/>
      <c r="BD1" s="49"/>
      <c r="BE1" s="40" t="s">
        <v>3</v>
      </c>
      <c r="BF1" s="47" t="s">
        <v>34</v>
      </c>
      <c r="BG1" s="48"/>
      <c r="BH1" s="49"/>
      <c r="BI1" s="40" t="s">
        <v>3</v>
      </c>
      <c r="BJ1" s="36" t="s">
        <v>67</v>
      </c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58"/>
      <c r="CJ1" s="40" t="s">
        <v>3</v>
      </c>
      <c r="CK1" s="42" t="s">
        <v>68</v>
      </c>
    </row>
    <row r="2" spans="1:90" ht="45" customHeight="1" x14ac:dyDescent="0.25">
      <c r="A2" s="31"/>
      <c r="B2" s="33"/>
      <c r="C2" s="31"/>
      <c r="D2" s="34"/>
      <c r="E2" s="38" t="s">
        <v>109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9"/>
      <c r="AF2" s="50"/>
      <c r="AG2" s="52" t="s">
        <v>86</v>
      </c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60"/>
      <c r="BA2" s="40"/>
      <c r="BB2" s="44" t="s">
        <v>92</v>
      </c>
      <c r="BC2" s="45"/>
      <c r="BD2" s="46"/>
      <c r="BE2" s="40"/>
      <c r="BF2" s="44" t="s">
        <v>38</v>
      </c>
      <c r="BG2" s="45"/>
      <c r="BH2" s="46"/>
      <c r="BI2" s="40"/>
      <c r="BJ2" s="38" t="s">
        <v>174</v>
      </c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59"/>
      <c r="CJ2" s="40"/>
      <c r="CK2" s="42"/>
    </row>
    <row r="3" spans="1:90" x14ac:dyDescent="0.25">
      <c r="A3" s="31"/>
      <c r="B3" s="33"/>
      <c r="C3" s="31"/>
      <c r="D3" s="34"/>
      <c r="E3" s="1" t="s">
        <v>4</v>
      </c>
      <c r="F3" s="1" t="s">
        <v>5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2" t="s">
        <v>111</v>
      </c>
      <c r="N3" s="12" t="s">
        <v>13</v>
      </c>
      <c r="O3" s="12" t="s">
        <v>112</v>
      </c>
      <c r="P3" s="12" t="s">
        <v>113</v>
      </c>
      <c r="Q3" s="15" t="s">
        <v>114</v>
      </c>
      <c r="R3" s="15" t="s">
        <v>115</v>
      </c>
      <c r="S3" s="12" t="s">
        <v>116</v>
      </c>
      <c r="T3" s="12" t="s">
        <v>117</v>
      </c>
      <c r="U3" s="12" t="s">
        <v>118</v>
      </c>
      <c r="V3" s="12" t="s">
        <v>119</v>
      </c>
      <c r="W3" s="12" t="s">
        <v>120</v>
      </c>
      <c r="X3" s="12" t="s">
        <v>121</v>
      </c>
      <c r="Y3" s="12" t="s">
        <v>122</v>
      </c>
      <c r="Z3" s="15" t="s">
        <v>126</v>
      </c>
      <c r="AA3" s="12" t="s">
        <v>123</v>
      </c>
      <c r="AB3" s="12" t="s">
        <v>124</v>
      </c>
      <c r="AC3" s="13" t="s">
        <v>125</v>
      </c>
      <c r="AD3" s="13" t="s">
        <v>143</v>
      </c>
      <c r="AE3" s="1" t="s">
        <v>144</v>
      </c>
      <c r="AF3" s="50"/>
      <c r="AG3" s="1" t="s">
        <v>17</v>
      </c>
      <c r="AH3" s="13" t="s">
        <v>18</v>
      </c>
      <c r="AI3" s="1" t="s">
        <v>19</v>
      </c>
      <c r="AJ3" s="1" t="s">
        <v>20</v>
      </c>
      <c r="AK3" s="1" t="s">
        <v>21</v>
      </c>
      <c r="AL3" s="1" t="s">
        <v>22</v>
      </c>
      <c r="AM3" s="1" t="s">
        <v>23</v>
      </c>
      <c r="AN3" s="1" t="s">
        <v>24</v>
      </c>
      <c r="AO3" s="1" t="s">
        <v>25</v>
      </c>
      <c r="AP3" s="5" t="s">
        <v>70</v>
      </c>
      <c r="AQ3" s="6" t="s">
        <v>71</v>
      </c>
      <c r="AR3" s="13" t="s">
        <v>72</v>
      </c>
      <c r="AS3" s="13" t="s">
        <v>148</v>
      </c>
      <c r="AT3" s="15" t="s">
        <v>149</v>
      </c>
      <c r="AU3" s="15" t="s">
        <v>150</v>
      </c>
      <c r="AV3" s="13" t="s">
        <v>151</v>
      </c>
      <c r="AW3" s="13" t="s">
        <v>152</v>
      </c>
      <c r="AX3" s="13" t="s">
        <v>153</v>
      </c>
      <c r="AY3" s="15" t="s">
        <v>154</v>
      </c>
      <c r="AZ3" s="6" t="s">
        <v>155</v>
      </c>
      <c r="BA3" s="40"/>
      <c r="BB3" s="1" t="s">
        <v>29</v>
      </c>
      <c r="BC3" s="13" t="s">
        <v>30</v>
      </c>
      <c r="BD3" s="1" t="s">
        <v>31</v>
      </c>
      <c r="BE3" s="40"/>
      <c r="BF3" s="1" t="s">
        <v>35</v>
      </c>
      <c r="BG3" s="1" t="s">
        <v>36</v>
      </c>
      <c r="BH3" s="1" t="s">
        <v>37</v>
      </c>
      <c r="BI3" s="40"/>
      <c r="BJ3" s="1" t="s">
        <v>42</v>
      </c>
      <c r="BK3" s="1" t="s">
        <v>43</v>
      </c>
      <c r="BL3" s="1" t="s">
        <v>44</v>
      </c>
      <c r="BM3" s="1" t="s">
        <v>45</v>
      </c>
      <c r="BN3" s="1" t="s">
        <v>46</v>
      </c>
      <c r="BO3" s="1" t="s">
        <v>47</v>
      </c>
      <c r="BP3" s="1" t="s">
        <v>48</v>
      </c>
      <c r="BQ3" s="1" t="s">
        <v>49</v>
      </c>
      <c r="BR3" s="1" t="s">
        <v>50</v>
      </c>
      <c r="BS3" s="1" t="s">
        <v>51</v>
      </c>
      <c r="BT3" s="1" t="s">
        <v>52</v>
      </c>
      <c r="BU3" s="1" t="s">
        <v>53</v>
      </c>
      <c r="BV3" s="1" t="s">
        <v>54</v>
      </c>
      <c r="BW3" s="1" t="s">
        <v>55</v>
      </c>
      <c r="BX3" s="1" t="s">
        <v>56</v>
      </c>
      <c r="BY3" s="6" t="s">
        <v>73</v>
      </c>
      <c r="BZ3" s="6" t="s">
        <v>74</v>
      </c>
      <c r="CA3" s="6" t="s">
        <v>75</v>
      </c>
      <c r="CB3" s="6" t="s">
        <v>76</v>
      </c>
      <c r="CC3" s="6" t="s">
        <v>77</v>
      </c>
      <c r="CD3" s="6" t="s">
        <v>78</v>
      </c>
      <c r="CE3" s="13" t="s">
        <v>79</v>
      </c>
      <c r="CF3" s="15" t="s">
        <v>80</v>
      </c>
      <c r="CG3" s="15" t="s">
        <v>175</v>
      </c>
      <c r="CH3" s="6" t="s">
        <v>176</v>
      </c>
      <c r="CI3" s="6" t="s">
        <v>177</v>
      </c>
      <c r="CJ3" s="40"/>
      <c r="CK3" s="42"/>
    </row>
    <row r="4" spans="1:90" ht="255" customHeight="1" x14ac:dyDescent="0.25">
      <c r="A4" s="31"/>
      <c r="B4" s="54"/>
      <c r="C4" s="31"/>
      <c r="D4" s="34"/>
      <c r="E4" s="1" t="s">
        <v>14</v>
      </c>
      <c r="F4" s="16" t="s">
        <v>15</v>
      </c>
      <c r="G4" s="1" t="s">
        <v>103</v>
      </c>
      <c r="H4" s="1" t="s">
        <v>82</v>
      </c>
      <c r="I4" s="1" t="s">
        <v>83</v>
      </c>
      <c r="J4" s="1" t="s">
        <v>84</v>
      </c>
      <c r="K4" s="12" t="s">
        <v>16</v>
      </c>
      <c r="L4" s="12" t="s">
        <v>110</v>
      </c>
      <c r="M4" s="12" t="s">
        <v>127</v>
      </c>
      <c r="N4" s="12" t="s">
        <v>128</v>
      </c>
      <c r="O4" s="12" t="s">
        <v>129</v>
      </c>
      <c r="P4" s="12" t="s">
        <v>130</v>
      </c>
      <c r="Q4" s="12" t="s">
        <v>131</v>
      </c>
      <c r="R4" s="12" t="s">
        <v>132</v>
      </c>
      <c r="S4" s="12" t="s">
        <v>133</v>
      </c>
      <c r="T4" s="12" t="s">
        <v>134</v>
      </c>
      <c r="U4" s="12" t="s">
        <v>135</v>
      </c>
      <c r="V4" s="12" t="s">
        <v>136</v>
      </c>
      <c r="W4" s="12" t="s">
        <v>137</v>
      </c>
      <c r="X4" s="12" t="s">
        <v>138</v>
      </c>
      <c r="Y4" s="12" t="s">
        <v>139</v>
      </c>
      <c r="Z4" s="12" t="s">
        <v>140</v>
      </c>
      <c r="AA4" s="12" t="s">
        <v>141</v>
      </c>
      <c r="AB4" s="12" t="s">
        <v>142</v>
      </c>
      <c r="AC4" s="13" t="s">
        <v>145</v>
      </c>
      <c r="AD4" s="13" t="s">
        <v>146</v>
      </c>
      <c r="AE4" s="13" t="s">
        <v>147</v>
      </c>
      <c r="AF4" s="50"/>
      <c r="AG4" s="3" t="s">
        <v>87</v>
      </c>
      <c r="AH4" s="3" t="s">
        <v>27</v>
      </c>
      <c r="AI4" s="3" t="s">
        <v>88</v>
      </c>
      <c r="AJ4" s="3" t="s">
        <v>156</v>
      </c>
      <c r="AK4" s="3" t="s">
        <v>157</v>
      </c>
      <c r="AL4" s="3" t="s">
        <v>158</v>
      </c>
      <c r="AM4" s="3" t="s">
        <v>159</v>
      </c>
      <c r="AN4" s="3" t="s">
        <v>160</v>
      </c>
      <c r="AO4" s="3" t="s">
        <v>161</v>
      </c>
      <c r="AP4" s="4" t="s">
        <v>162</v>
      </c>
      <c r="AQ4" s="4" t="s">
        <v>163</v>
      </c>
      <c r="AR4" s="4" t="s">
        <v>164</v>
      </c>
      <c r="AS4" s="4" t="s">
        <v>165</v>
      </c>
      <c r="AT4" s="4" t="s">
        <v>166</v>
      </c>
      <c r="AU4" s="4" t="s">
        <v>168</v>
      </c>
      <c r="AV4" s="4" t="s">
        <v>167</v>
      </c>
      <c r="AW4" s="4" t="s">
        <v>169</v>
      </c>
      <c r="AX4" s="4" t="s">
        <v>170</v>
      </c>
      <c r="AY4" s="4" t="s">
        <v>171</v>
      </c>
      <c r="AZ4" s="4" t="s">
        <v>172</v>
      </c>
      <c r="BA4" s="40"/>
      <c r="BB4" s="3" t="s">
        <v>93</v>
      </c>
      <c r="BC4" s="3" t="s">
        <v>173</v>
      </c>
      <c r="BD4" s="3" t="s">
        <v>95</v>
      </c>
      <c r="BE4" s="40"/>
      <c r="BF4" s="3" t="s">
        <v>39</v>
      </c>
      <c r="BG4" s="3" t="s">
        <v>40</v>
      </c>
      <c r="BH4" s="3" t="s">
        <v>41</v>
      </c>
      <c r="BI4" s="40"/>
      <c r="BJ4" s="13" t="s">
        <v>57</v>
      </c>
      <c r="BK4" s="13" t="s">
        <v>99</v>
      </c>
      <c r="BL4" s="13" t="s">
        <v>178</v>
      </c>
      <c r="BM4" s="13" t="s">
        <v>59</v>
      </c>
      <c r="BN4" s="13" t="s">
        <v>101</v>
      </c>
      <c r="BO4" s="13" t="s">
        <v>60</v>
      </c>
      <c r="BP4" s="13" t="s">
        <v>61</v>
      </c>
      <c r="BQ4" s="13" t="s">
        <v>102</v>
      </c>
      <c r="BR4" s="13" t="s">
        <v>179</v>
      </c>
      <c r="BS4" s="13" t="s">
        <v>180</v>
      </c>
      <c r="BT4" s="13" t="s">
        <v>64</v>
      </c>
      <c r="BU4" s="13" t="s">
        <v>65</v>
      </c>
      <c r="BV4" s="13" t="s">
        <v>181</v>
      </c>
      <c r="BW4" s="13" t="s">
        <v>182</v>
      </c>
      <c r="BX4" s="13" t="s">
        <v>183</v>
      </c>
      <c r="BY4" s="14" t="s">
        <v>184</v>
      </c>
      <c r="BZ4" s="14" t="s">
        <v>185</v>
      </c>
      <c r="CA4" s="14" t="s">
        <v>186</v>
      </c>
      <c r="CB4" s="14" t="s">
        <v>187</v>
      </c>
      <c r="CC4" s="14" t="s">
        <v>188</v>
      </c>
      <c r="CD4" s="14" t="s">
        <v>189</v>
      </c>
      <c r="CE4" s="14" t="s">
        <v>190</v>
      </c>
      <c r="CF4" s="17" t="s">
        <v>191</v>
      </c>
      <c r="CG4" s="14" t="s">
        <v>33</v>
      </c>
      <c r="CH4" s="14" t="s">
        <v>192</v>
      </c>
      <c r="CI4" s="14" t="s">
        <v>193</v>
      </c>
      <c r="CJ4" s="40"/>
      <c r="CK4" s="42"/>
      <c r="CL4" s="65" t="s">
        <v>2024</v>
      </c>
    </row>
    <row r="5" spans="1:90" ht="18" customHeight="1" x14ac:dyDescent="0.25">
      <c r="A5" s="61"/>
      <c r="B5" s="61"/>
      <c r="C5" s="61"/>
      <c r="D5" s="62"/>
      <c r="E5" s="61"/>
      <c r="F5" s="63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29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25"/>
      <c r="BB5" s="64"/>
      <c r="BC5" s="64"/>
      <c r="BD5" s="64"/>
      <c r="BE5" s="25"/>
      <c r="BF5" s="64"/>
      <c r="BG5" s="64"/>
      <c r="BH5" s="64"/>
      <c r="BI5" s="25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3"/>
      <c r="CG5" s="61"/>
      <c r="CH5" s="61"/>
      <c r="CI5" s="61"/>
      <c r="CJ5" s="25"/>
      <c r="CK5" s="27"/>
      <c r="CL5" s="61"/>
    </row>
    <row r="6" spans="1:90" x14ac:dyDescent="0.25">
      <c r="A6">
        <v>1</v>
      </c>
      <c r="B6" t="s">
        <v>896</v>
      </c>
      <c r="C6" t="s">
        <v>1999</v>
      </c>
      <c r="D6" t="s">
        <v>2000</v>
      </c>
      <c r="E6">
        <v>0</v>
      </c>
      <c r="F6">
        <v>1</v>
      </c>
      <c r="G6">
        <v>1</v>
      </c>
      <c r="H6">
        <v>0</v>
      </c>
      <c r="I6">
        <v>1</v>
      </c>
      <c r="J6">
        <v>1</v>
      </c>
      <c r="K6">
        <v>1</v>
      </c>
      <c r="L6">
        <v>2</v>
      </c>
      <c r="M6">
        <v>1</v>
      </c>
      <c r="N6">
        <v>0</v>
      </c>
      <c r="O6">
        <v>2</v>
      </c>
      <c r="P6">
        <v>2</v>
      </c>
      <c r="Q6">
        <v>2</v>
      </c>
      <c r="R6">
        <v>2</v>
      </c>
      <c r="S6">
        <v>1</v>
      </c>
      <c r="T6">
        <v>0</v>
      </c>
      <c r="U6">
        <v>2</v>
      </c>
      <c r="V6">
        <v>2</v>
      </c>
      <c r="W6">
        <v>0</v>
      </c>
      <c r="X6">
        <v>2</v>
      </c>
      <c r="Y6">
        <v>1</v>
      </c>
      <c r="Z6">
        <v>1</v>
      </c>
      <c r="AA6">
        <v>1</v>
      </c>
      <c r="AB6">
        <v>2</v>
      </c>
      <c r="AC6">
        <v>2</v>
      </c>
      <c r="AD6">
        <v>1</v>
      </c>
      <c r="AE6">
        <v>1</v>
      </c>
      <c r="AF6" s="23">
        <f>SUM(E6:AE6)</f>
        <v>32</v>
      </c>
      <c r="AG6">
        <v>1</v>
      </c>
      <c r="AH6">
        <v>1</v>
      </c>
      <c r="AI6">
        <v>1</v>
      </c>
      <c r="AJ6">
        <v>1</v>
      </c>
      <c r="AK6">
        <v>2</v>
      </c>
      <c r="AL6">
        <v>0</v>
      </c>
      <c r="AM6">
        <v>0</v>
      </c>
      <c r="AN6">
        <v>0</v>
      </c>
      <c r="AO6">
        <v>2</v>
      </c>
      <c r="AP6">
        <v>2</v>
      </c>
      <c r="AQ6">
        <v>0</v>
      </c>
      <c r="AR6">
        <v>0</v>
      </c>
      <c r="AS6">
        <v>2</v>
      </c>
      <c r="AT6">
        <v>2</v>
      </c>
      <c r="AU6">
        <v>2</v>
      </c>
      <c r="AV6">
        <v>2</v>
      </c>
      <c r="AW6">
        <v>1</v>
      </c>
      <c r="AX6">
        <v>2</v>
      </c>
      <c r="AY6">
        <v>0</v>
      </c>
      <c r="AZ6">
        <v>1</v>
      </c>
      <c r="BA6" s="23">
        <f>SUM(AG6:AZ6)</f>
        <v>22</v>
      </c>
      <c r="BB6">
        <v>1</v>
      </c>
      <c r="BC6">
        <v>1</v>
      </c>
      <c r="BD6">
        <v>1</v>
      </c>
      <c r="BE6" s="23">
        <f>SUM(BB6:BD6)</f>
        <v>3</v>
      </c>
      <c r="BF6">
        <v>1</v>
      </c>
      <c r="BG6">
        <v>1</v>
      </c>
      <c r="BH6">
        <v>1</v>
      </c>
      <c r="BI6" s="23">
        <f>SUM(BF6:BH6)</f>
        <v>3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2</v>
      </c>
      <c r="BW6">
        <v>2</v>
      </c>
      <c r="BX6">
        <v>2</v>
      </c>
      <c r="BY6">
        <v>2</v>
      </c>
      <c r="BZ6">
        <v>2</v>
      </c>
      <c r="CA6">
        <v>2</v>
      </c>
      <c r="CB6">
        <v>2</v>
      </c>
      <c r="CC6">
        <v>2</v>
      </c>
      <c r="CD6">
        <v>2</v>
      </c>
      <c r="CE6">
        <v>1</v>
      </c>
      <c r="CF6">
        <v>1</v>
      </c>
      <c r="CG6">
        <v>1</v>
      </c>
      <c r="CH6">
        <v>1</v>
      </c>
      <c r="CI6">
        <v>2</v>
      </c>
      <c r="CJ6" s="23">
        <f>SUM(BJ6:CI6)</f>
        <v>36</v>
      </c>
      <c r="CK6" s="24">
        <f>CJ6+BI6+BE6+BA6+AF6</f>
        <v>96</v>
      </c>
      <c r="CL6" s="69">
        <f>CK6/117</f>
        <v>0.82051282051282048</v>
      </c>
    </row>
    <row r="7" spans="1:90" x14ac:dyDescent="0.25">
      <c r="A7">
        <v>2</v>
      </c>
      <c r="B7" t="s">
        <v>859</v>
      </c>
      <c r="C7" t="s">
        <v>1995</v>
      </c>
      <c r="D7" t="s">
        <v>1996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2</v>
      </c>
      <c r="P7">
        <v>2</v>
      </c>
      <c r="Q7">
        <v>2</v>
      </c>
      <c r="R7">
        <v>2</v>
      </c>
      <c r="S7">
        <v>1</v>
      </c>
      <c r="T7">
        <v>0</v>
      </c>
      <c r="U7">
        <v>2</v>
      </c>
      <c r="V7">
        <v>2</v>
      </c>
      <c r="W7">
        <v>0</v>
      </c>
      <c r="X7">
        <v>2</v>
      </c>
      <c r="Y7">
        <v>1</v>
      </c>
      <c r="Z7">
        <v>2</v>
      </c>
      <c r="AA7">
        <v>0</v>
      </c>
      <c r="AB7">
        <v>2</v>
      </c>
      <c r="AC7">
        <v>2</v>
      </c>
      <c r="AD7">
        <v>1</v>
      </c>
      <c r="AE7">
        <v>1</v>
      </c>
      <c r="AF7" s="23">
        <f>SUM(E7:AE7)</f>
        <v>34</v>
      </c>
      <c r="AG7">
        <v>1</v>
      </c>
      <c r="AH7">
        <v>1</v>
      </c>
      <c r="AI7">
        <v>1</v>
      </c>
      <c r="AJ7">
        <v>1</v>
      </c>
      <c r="AK7">
        <v>2</v>
      </c>
      <c r="AL7">
        <v>1</v>
      </c>
      <c r="AM7">
        <v>2</v>
      </c>
      <c r="AN7">
        <v>0</v>
      </c>
      <c r="AO7">
        <v>1</v>
      </c>
      <c r="AP7">
        <v>2</v>
      </c>
      <c r="AQ7">
        <v>2</v>
      </c>
      <c r="AR7">
        <v>2</v>
      </c>
      <c r="AS7">
        <v>2</v>
      </c>
      <c r="AT7">
        <v>2</v>
      </c>
      <c r="AU7">
        <v>2</v>
      </c>
      <c r="AV7">
        <v>2</v>
      </c>
      <c r="AW7">
        <v>1</v>
      </c>
      <c r="AX7">
        <v>2</v>
      </c>
      <c r="AY7">
        <v>1</v>
      </c>
      <c r="AZ7">
        <v>1</v>
      </c>
      <c r="BA7" s="23">
        <f>SUM(AG7:AZ7)</f>
        <v>29</v>
      </c>
      <c r="BB7">
        <v>1</v>
      </c>
      <c r="BC7">
        <v>1</v>
      </c>
      <c r="BD7">
        <v>1</v>
      </c>
      <c r="BE7" s="23">
        <f>SUM(BB7:BD7)</f>
        <v>3</v>
      </c>
      <c r="BF7">
        <v>1</v>
      </c>
      <c r="BG7">
        <v>1</v>
      </c>
      <c r="BH7">
        <v>1</v>
      </c>
      <c r="BI7" s="23">
        <f>SUM(BF7:BH7)</f>
        <v>3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0</v>
      </c>
      <c r="BT7">
        <v>1</v>
      </c>
      <c r="BU7">
        <v>1</v>
      </c>
      <c r="BV7">
        <v>0</v>
      </c>
      <c r="BW7">
        <v>0</v>
      </c>
      <c r="BX7">
        <v>2</v>
      </c>
      <c r="BY7">
        <v>0</v>
      </c>
      <c r="BZ7">
        <v>0</v>
      </c>
      <c r="CA7">
        <v>2</v>
      </c>
      <c r="CB7">
        <v>0</v>
      </c>
      <c r="CC7">
        <v>2</v>
      </c>
      <c r="CD7">
        <v>2</v>
      </c>
      <c r="CE7">
        <v>1</v>
      </c>
      <c r="CF7">
        <v>1</v>
      </c>
      <c r="CG7">
        <v>1</v>
      </c>
      <c r="CH7">
        <v>1</v>
      </c>
      <c r="CI7">
        <v>2</v>
      </c>
      <c r="CJ7" s="23">
        <f>SUM(BJ7:CI7)</f>
        <v>25</v>
      </c>
      <c r="CK7" s="24">
        <f>CJ7+BI7+BE7+BA7+AF7</f>
        <v>94</v>
      </c>
      <c r="CL7" s="69">
        <f>CK7/117</f>
        <v>0.80341880341880345</v>
      </c>
    </row>
    <row r="8" spans="1:90" x14ac:dyDescent="0.25">
      <c r="A8">
        <v>3</v>
      </c>
      <c r="B8" t="s">
        <v>948</v>
      </c>
      <c r="C8" t="s">
        <v>2014</v>
      </c>
      <c r="D8" t="s">
        <v>2015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0</v>
      </c>
      <c r="M8">
        <v>0</v>
      </c>
      <c r="N8">
        <v>0</v>
      </c>
      <c r="O8">
        <v>2</v>
      </c>
      <c r="P8">
        <v>2</v>
      </c>
      <c r="Q8">
        <v>2</v>
      </c>
      <c r="R8">
        <v>2</v>
      </c>
      <c r="S8">
        <v>1</v>
      </c>
      <c r="T8">
        <v>1</v>
      </c>
      <c r="U8">
        <v>2</v>
      </c>
      <c r="V8">
        <v>2</v>
      </c>
      <c r="W8">
        <v>1</v>
      </c>
      <c r="X8">
        <v>2</v>
      </c>
      <c r="Y8">
        <v>1</v>
      </c>
      <c r="Z8">
        <v>2</v>
      </c>
      <c r="AA8">
        <v>1</v>
      </c>
      <c r="AB8">
        <v>2</v>
      </c>
      <c r="AC8">
        <v>2</v>
      </c>
      <c r="AD8">
        <v>1</v>
      </c>
      <c r="AE8">
        <v>1</v>
      </c>
      <c r="AF8" s="23">
        <f>SUM(E8:AE8)</f>
        <v>34</v>
      </c>
      <c r="AG8">
        <v>1</v>
      </c>
      <c r="AH8">
        <v>1</v>
      </c>
      <c r="AI8">
        <v>1</v>
      </c>
      <c r="AJ8">
        <v>1</v>
      </c>
      <c r="AK8">
        <v>2</v>
      </c>
      <c r="AL8">
        <v>0</v>
      </c>
      <c r="AM8">
        <v>1</v>
      </c>
      <c r="AN8">
        <v>0</v>
      </c>
      <c r="AO8">
        <v>0</v>
      </c>
      <c r="AP8">
        <v>2</v>
      </c>
      <c r="AQ8">
        <v>1</v>
      </c>
      <c r="AR8">
        <v>2</v>
      </c>
      <c r="AS8">
        <v>1</v>
      </c>
      <c r="AT8">
        <v>2</v>
      </c>
      <c r="AU8">
        <v>1</v>
      </c>
      <c r="AV8">
        <v>2</v>
      </c>
      <c r="AW8">
        <v>0</v>
      </c>
      <c r="AX8">
        <v>1</v>
      </c>
      <c r="AY8">
        <v>0</v>
      </c>
      <c r="AZ8">
        <v>1</v>
      </c>
      <c r="BA8" s="23">
        <f>SUM(AG8:AZ8)</f>
        <v>20</v>
      </c>
      <c r="BB8">
        <v>1</v>
      </c>
      <c r="BC8">
        <v>1</v>
      </c>
      <c r="BD8">
        <v>1</v>
      </c>
      <c r="BE8" s="23">
        <f>SUM(BB8:BD8)</f>
        <v>3</v>
      </c>
      <c r="BF8">
        <v>1</v>
      </c>
      <c r="BG8">
        <v>1</v>
      </c>
      <c r="BH8">
        <v>1</v>
      </c>
      <c r="BI8" s="23">
        <f>SUM(BF8:BH8)</f>
        <v>3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0</v>
      </c>
      <c r="BT8">
        <v>1</v>
      </c>
      <c r="BU8">
        <v>1</v>
      </c>
      <c r="BV8">
        <v>2</v>
      </c>
      <c r="BW8">
        <v>2</v>
      </c>
      <c r="BX8">
        <v>2</v>
      </c>
      <c r="BY8">
        <v>1</v>
      </c>
      <c r="BZ8">
        <v>2</v>
      </c>
      <c r="CA8">
        <v>2</v>
      </c>
      <c r="CB8">
        <v>2</v>
      </c>
      <c r="CC8">
        <v>2</v>
      </c>
      <c r="CD8">
        <v>2</v>
      </c>
      <c r="CE8">
        <v>1</v>
      </c>
      <c r="CF8">
        <v>1</v>
      </c>
      <c r="CG8">
        <v>1</v>
      </c>
      <c r="CH8">
        <v>1</v>
      </c>
      <c r="CI8">
        <v>2</v>
      </c>
      <c r="CJ8" s="23">
        <f>SUM(BJ8:CI8)</f>
        <v>34</v>
      </c>
      <c r="CK8" s="24">
        <f>CJ8+BI8+BE8+BA8+AF8</f>
        <v>94</v>
      </c>
      <c r="CL8" s="69">
        <f>CK8/117</f>
        <v>0.80341880341880345</v>
      </c>
    </row>
    <row r="9" spans="1:90" x14ac:dyDescent="0.25">
      <c r="A9">
        <v>4</v>
      </c>
      <c r="B9" t="s">
        <v>948</v>
      </c>
      <c r="C9" t="s">
        <v>2010</v>
      </c>
      <c r="D9" t="s">
        <v>2011</v>
      </c>
      <c r="E9">
        <v>0</v>
      </c>
      <c r="F9">
        <v>1</v>
      </c>
      <c r="G9">
        <v>1</v>
      </c>
      <c r="H9">
        <v>0</v>
      </c>
      <c r="I9">
        <v>1</v>
      </c>
      <c r="J9">
        <v>0</v>
      </c>
      <c r="K9">
        <v>1</v>
      </c>
      <c r="L9">
        <v>2</v>
      </c>
      <c r="M9">
        <v>1</v>
      </c>
      <c r="N9">
        <v>1</v>
      </c>
      <c r="O9">
        <v>2</v>
      </c>
      <c r="P9">
        <v>2</v>
      </c>
      <c r="Q9">
        <v>2</v>
      </c>
      <c r="R9">
        <v>2</v>
      </c>
      <c r="S9">
        <v>1</v>
      </c>
      <c r="T9">
        <v>1</v>
      </c>
      <c r="U9">
        <v>1</v>
      </c>
      <c r="V9">
        <v>2</v>
      </c>
      <c r="W9">
        <v>0</v>
      </c>
      <c r="X9">
        <v>2</v>
      </c>
      <c r="Y9">
        <v>1</v>
      </c>
      <c r="Z9">
        <v>2</v>
      </c>
      <c r="AA9">
        <v>1</v>
      </c>
      <c r="AB9">
        <v>2</v>
      </c>
      <c r="AC9">
        <v>2</v>
      </c>
      <c r="AD9">
        <v>1</v>
      </c>
      <c r="AE9">
        <v>1</v>
      </c>
      <c r="AF9" s="23">
        <f>SUM(E9:AE9)</f>
        <v>33</v>
      </c>
      <c r="AG9">
        <v>1</v>
      </c>
      <c r="AH9">
        <v>1</v>
      </c>
      <c r="AI9">
        <v>1</v>
      </c>
      <c r="AJ9">
        <v>1</v>
      </c>
      <c r="AK9">
        <v>2</v>
      </c>
      <c r="AL9">
        <v>1</v>
      </c>
      <c r="AM9">
        <v>1</v>
      </c>
      <c r="AN9">
        <v>0</v>
      </c>
      <c r="AO9">
        <v>0</v>
      </c>
      <c r="AP9">
        <v>0</v>
      </c>
      <c r="AQ9">
        <v>1</v>
      </c>
      <c r="AR9">
        <v>1</v>
      </c>
      <c r="AS9">
        <v>2</v>
      </c>
      <c r="AT9">
        <v>1</v>
      </c>
      <c r="AU9">
        <v>1</v>
      </c>
      <c r="AV9">
        <v>2</v>
      </c>
      <c r="AW9">
        <v>0</v>
      </c>
      <c r="AX9">
        <v>1</v>
      </c>
      <c r="AY9">
        <v>0</v>
      </c>
      <c r="AZ9">
        <v>1</v>
      </c>
      <c r="BA9" s="23">
        <f>SUM(AG9:AZ9)</f>
        <v>18</v>
      </c>
      <c r="BB9">
        <v>1</v>
      </c>
      <c r="BC9">
        <v>1</v>
      </c>
      <c r="BD9">
        <v>1</v>
      </c>
      <c r="BE9" s="23">
        <f>SUM(BB9:BD9)</f>
        <v>3</v>
      </c>
      <c r="BF9">
        <v>1</v>
      </c>
      <c r="BG9">
        <v>1</v>
      </c>
      <c r="BH9">
        <v>1</v>
      </c>
      <c r="BI9" s="23">
        <f>SUM(BF9:BH9)</f>
        <v>3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0</v>
      </c>
      <c r="BT9">
        <v>1</v>
      </c>
      <c r="BU9">
        <v>1</v>
      </c>
      <c r="BV9">
        <v>1</v>
      </c>
      <c r="BW9">
        <v>2</v>
      </c>
      <c r="BX9">
        <v>2</v>
      </c>
      <c r="BY9">
        <v>2</v>
      </c>
      <c r="BZ9">
        <v>2</v>
      </c>
      <c r="CA9">
        <v>2</v>
      </c>
      <c r="CB9">
        <v>1</v>
      </c>
      <c r="CC9">
        <v>2</v>
      </c>
      <c r="CD9">
        <v>2</v>
      </c>
      <c r="CE9">
        <v>1</v>
      </c>
      <c r="CF9">
        <v>0</v>
      </c>
      <c r="CG9">
        <v>1</v>
      </c>
      <c r="CH9">
        <v>1</v>
      </c>
      <c r="CI9">
        <v>2</v>
      </c>
      <c r="CJ9" s="23">
        <f>SUM(BJ9:CI9)</f>
        <v>32</v>
      </c>
      <c r="CK9" s="24">
        <f>CJ9+BI9+BE9+BA9+AF9</f>
        <v>89</v>
      </c>
      <c r="CL9" s="69">
        <f>CK9/117</f>
        <v>0.76068376068376065</v>
      </c>
    </row>
    <row r="10" spans="1:90" x14ac:dyDescent="0.25">
      <c r="A10">
        <v>5</v>
      </c>
      <c r="B10" t="s">
        <v>540</v>
      </c>
      <c r="C10" t="s">
        <v>1976</v>
      </c>
      <c r="D10" t="s">
        <v>1977</v>
      </c>
      <c r="E10">
        <v>1</v>
      </c>
      <c r="F10">
        <v>0</v>
      </c>
      <c r="G10">
        <v>1</v>
      </c>
      <c r="H10">
        <v>1</v>
      </c>
      <c r="I10">
        <v>1</v>
      </c>
      <c r="J10">
        <v>1</v>
      </c>
      <c r="K10">
        <v>1</v>
      </c>
      <c r="L10">
        <v>2</v>
      </c>
      <c r="M10">
        <v>0</v>
      </c>
      <c r="N10">
        <v>1</v>
      </c>
      <c r="O10">
        <v>2</v>
      </c>
      <c r="P10">
        <v>2</v>
      </c>
      <c r="Q10">
        <v>2</v>
      </c>
      <c r="R10">
        <v>2</v>
      </c>
      <c r="S10">
        <v>1</v>
      </c>
      <c r="T10">
        <v>1</v>
      </c>
      <c r="U10">
        <v>2</v>
      </c>
      <c r="V10">
        <v>2</v>
      </c>
      <c r="W10">
        <v>1</v>
      </c>
      <c r="X10">
        <v>2</v>
      </c>
      <c r="Y10">
        <v>1</v>
      </c>
      <c r="Z10">
        <v>2</v>
      </c>
      <c r="AA10">
        <v>0</v>
      </c>
      <c r="AB10">
        <v>2</v>
      </c>
      <c r="AC10">
        <v>2</v>
      </c>
      <c r="AD10">
        <v>1</v>
      </c>
      <c r="AE10">
        <v>1</v>
      </c>
      <c r="AF10" s="23">
        <f>SUM(E10:AE10)</f>
        <v>35</v>
      </c>
      <c r="AG10">
        <v>1</v>
      </c>
      <c r="AH10">
        <v>1</v>
      </c>
      <c r="AI10">
        <v>1</v>
      </c>
      <c r="AJ10">
        <v>1</v>
      </c>
      <c r="AK10">
        <v>2</v>
      </c>
      <c r="AL10">
        <v>0</v>
      </c>
      <c r="AM10">
        <v>2</v>
      </c>
      <c r="AN10">
        <v>0</v>
      </c>
      <c r="AO10">
        <v>0</v>
      </c>
      <c r="AP10">
        <v>2</v>
      </c>
      <c r="AQ10">
        <v>0</v>
      </c>
      <c r="AR10">
        <v>0</v>
      </c>
      <c r="AS10">
        <v>2</v>
      </c>
      <c r="AT10">
        <v>2</v>
      </c>
      <c r="AU10">
        <v>0</v>
      </c>
      <c r="AV10">
        <v>0</v>
      </c>
      <c r="AW10">
        <v>0</v>
      </c>
      <c r="AX10">
        <v>2</v>
      </c>
      <c r="AY10">
        <v>1</v>
      </c>
      <c r="AZ10">
        <v>1</v>
      </c>
      <c r="BA10" s="23">
        <f>SUM(AG10:AZ10)</f>
        <v>18</v>
      </c>
      <c r="BB10">
        <v>1</v>
      </c>
      <c r="BC10">
        <v>1</v>
      </c>
      <c r="BD10">
        <v>1</v>
      </c>
      <c r="BE10" s="23">
        <f>SUM(BB10:BD10)</f>
        <v>3</v>
      </c>
      <c r="BF10">
        <v>1</v>
      </c>
      <c r="BG10">
        <v>1</v>
      </c>
      <c r="BH10">
        <v>1</v>
      </c>
      <c r="BI10" s="23">
        <f>SUM(BF10:BH10)</f>
        <v>3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0</v>
      </c>
      <c r="BR10">
        <v>1</v>
      </c>
      <c r="BS10">
        <v>0</v>
      </c>
      <c r="BT10">
        <v>1</v>
      </c>
      <c r="BU10">
        <v>1</v>
      </c>
      <c r="BV10">
        <v>0</v>
      </c>
      <c r="BW10">
        <v>2</v>
      </c>
      <c r="BX10">
        <v>2</v>
      </c>
      <c r="BY10">
        <v>0</v>
      </c>
      <c r="BZ10">
        <v>2</v>
      </c>
      <c r="CA10">
        <v>2</v>
      </c>
      <c r="CB10">
        <v>2</v>
      </c>
      <c r="CC10">
        <v>0</v>
      </c>
      <c r="CD10">
        <v>2</v>
      </c>
      <c r="CE10">
        <v>1</v>
      </c>
      <c r="CF10">
        <v>1</v>
      </c>
      <c r="CG10">
        <v>1</v>
      </c>
      <c r="CH10">
        <v>1</v>
      </c>
      <c r="CI10">
        <v>2</v>
      </c>
      <c r="CJ10" s="23">
        <f>SUM(BJ10:CI10)</f>
        <v>28</v>
      </c>
      <c r="CK10" s="24">
        <f>CJ10+BI10+BE10+BA10+AF10</f>
        <v>87</v>
      </c>
      <c r="CL10" s="69">
        <f>CK10/117</f>
        <v>0.74358974358974361</v>
      </c>
    </row>
    <row r="11" spans="1:90" x14ac:dyDescent="0.25">
      <c r="A11">
        <v>6</v>
      </c>
      <c r="B11" t="s">
        <v>948</v>
      </c>
      <c r="C11" t="s">
        <v>2008</v>
      </c>
      <c r="D11" t="s">
        <v>2009</v>
      </c>
      <c r="E11">
        <v>0</v>
      </c>
      <c r="F11">
        <v>1</v>
      </c>
      <c r="G11">
        <v>1</v>
      </c>
      <c r="H11">
        <v>0</v>
      </c>
      <c r="I11">
        <v>1</v>
      </c>
      <c r="J11">
        <v>1</v>
      </c>
      <c r="K11">
        <v>2</v>
      </c>
      <c r="L11">
        <v>2</v>
      </c>
      <c r="M11">
        <v>1</v>
      </c>
      <c r="N11">
        <v>1</v>
      </c>
      <c r="O11">
        <v>2</v>
      </c>
      <c r="P11">
        <v>2</v>
      </c>
      <c r="Q11">
        <v>2</v>
      </c>
      <c r="R11">
        <v>2</v>
      </c>
      <c r="S11">
        <v>1</v>
      </c>
      <c r="T11">
        <v>1</v>
      </c>
      <c r="U11">
        <v>2</v>
      </c>
      <c r="V11">
        <v>2</v>
      </c>
      <c r="W11">
        <v>1</v>
      </c>
      <c r="X11">
        <v>2</v>
      </c>
      <c r="Y11">
        <v>1</v>
      </c>
      <c r="Z11">
        <v>2</v>
      </c>
      <c r="AA11">
        <v>1</v>
      </c>
      <c r="AB11">
        <v>2</v>
      </c>
      <c r="AC11">
        <v>2</v>
      </c>
      <c r="AD11">
        <v>1</v>
      </c>
      <c r="AE11">
        <v>1</v>
      </c>
      <c r="AF11" s="23">
        <f>SUM(E11:AE11)</f>
        <v>37</v>
      </c>
      <c r="AG11">
        <v>1</v>
      </c>
      <c r="AH11">
        <v>1</v>
      </c>
      <c r="AI11">
        <v>1</v>
      </c>
      <c r="AJ11">
        <v>1</v>
      </c>
      <c r="AK11">
        <v>2</v>
      </c>
      <c r="AL11">
        <v>0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0</v>
      </c>
      <c r="AX11">
        <v>2</v>
      </c>
      <c r="AY11">
        <v>1</v>
      </c>
      <c r="AZ11">
        <v>1</v>
      </c>
      <c r="BA11" s="23">
        <f>SUM(AG11:AZ11)</f>
        <v>21</v>
      </c>
      <c r="BB11">
        <v>1</v>
      </c>
      <c r="BC11">
        <v>1</v>
      </c>
      <c r="BD11">
        <v>1</v>
      </c>
      <c r="BE11" s="23">
        <f>SUM(BB11:BD11)</f>
        <v>3</v>
      </c>
      <c r="BF11">
        <v>1</v>
      </c>
      <c r="BG11">
        <v>1</v>
      </c>
      <c r="BH11">
        <v>0</v>
      </c>
      <c r="BI11" s="23">
        <f>SUM(BF11:BH11)</f>
        <v>2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0</v>
      </c>
      <c r="BR11">
        <v>1</v>
      </c>
      <c r="BS11">
        <v>0</v>
      </c>
      <c r="BT11">
        <v>1</v>
      </c>
      <c r="BU11">
        <v>1</v>
      </c>
      <c r="BV11">
        <v>0</v>
      </c>
      <c r="BW11">
        <v>2</v>
      </c>
      <c r="BX11">
        <v>2</v>
      </c>
      <c r="BY11">
        <v>0</v>
      </c>
      <c r="BZ11">
        <v>2</v>
      </c>
      <c r="CA11">
        <v>0</v>
      </c>
      <c r="CB11">
        <v>0</v>
      </c>
      <c r="CC11">
        <v>0</v>
      </c>
      <c r="CD11">
        <v>2</v>
      </c>
      <c r="CE11">
        <v>1</v>
      </c>
      <c r="CF11">
        <v>1</v>
      </c>
      <c r="CG11">
        <v>1</v>
      </c>
      <c r="CH11">
        <v>1</v>
      </c>
      <c r="CI11">
        <v>2</v>
      </c>
      <c r="CJ11" s="23">
        <f>SUM(BJ11:CI11)</f>
        <v>24</v>
      </c>
      <c r="CK11" s="24">
        <f>CJ11+BI11+BE11+BA11+AF11</f>
        <v>87</v>
      </c>
      <c r="CL11" s="69">
        <f>CK11/117</f>
        <v>0.74358974358974361</v>
      </c>
    </row>
    <row r="12" spans="1:90" x14ac:dyDescent="0.25">
      <c r="A12">
        <v>7</v>
      </c>
      <c r="B12" t="s">
        <v>2034</v>
      </c>
      <c r="C12" t="s">
        <v>1997</v>
      </c>
      <c r="D12" t="s">
        <v>1998</v>
      </c>
      <c r="E12">
        <v>1</v>
      </c>
      <c r="F12">
        <v>1</v>
      </c>
      <c r="G12">
        <v>1</v>
      </c>
      <c r="H12">
        <v>0</v>
      </c>
      <c r="I12">
        <v>1</v>
      </c>
      <c r="J12">
        <v>1</v>
      </c>
      <c r="K12">
        <v>1</v>
      </c>
      <c r="L12">
        <v>0</v>
      </c>
      <c r="M12">
        <v>1</v>
      </c>
      <c r="N12">
        <v>1</v>
      </c>
      <c r="O12">
        <v>2</v>
      </c>
      <c r="P12">
        <v>2</v>
      </c>
      <c r="Q12">
        <v>2</v>
      </c>
      <c r="R12">
        <v>2</v>
      </c>
      <c r="S12">
        <v>1</v>
      </c>
      <c r="T12">
        <v>1</v>
      </c>
      <c r="U12">
        <v>2</v>
      </c>
      <c r="V12">
        <v>2</v>
      </c>
      <c r="W12">
        <v>2</v>
      </c>
      <c r="X12">
        <v>2</v>
      </c>
      <c r="Y12">
        <v>1</v>
      </c>
      <c r="Z12">
        <v>2</v>
      </c>
      <c r="AA12">
        <v>1</v>
      </c>
      <c r="AB12">
        <v>2</v>
      </c>
      <c r="AC12">
        <v>0</v>
      </c>
      <c r="AD12">
        <v>1</v>
      </c>
      <c r="AE12">
        <v>1</v>
      </c>
      <c r="AF12" s="23">
        <f>SUM(E12:AE12)</f>
        <v>34</v>
      </c>
      <c r="AG12">
        <v>1</v>
      </c>
      <c r="AH12">
        <v>1</v>
      </c>
      <c r="AI12">
        <v>1</v>
      </c>
      <c r="AJ12">
        <v>1</v>
      </c>
      <c r="AK12">
        <v>0</v>
      </c>
      <c r="AL12">
        <v>0</v>
      </c>
      <c r="AM12">
        <v>2</v>
      </c>
      <c r="AN12">
        <v>0</v>
      </c>
      <c r="AO12">
        <v>2</v>
      </c>
      <c r="AP12">
        <v>2</v>
      </c>
      <c r="AQ12">
        <v>0</v>
      </c>
      <c r="AR12">
        <v>0</v>
      </c>
      <c r="AS12">
        <v>2</v>
      </c>
      <c r="AT12">
        <v>2</v>
      </c>
      <c r="AU12">
        <v>2</v>
      </c>
      <c r="AV12">
        <v>2</v>
      </c>
      <c r="AW12">
        <v>1</v>
      </c>
      <c r="AX12">
        <v>2</v>
      </c>
      <c r="AY12">
        <v>0</v>
      </c>
      <c r="AZ12">
        <v>1</v>
      </c>
      <c r="BA12" s="23">
        <f>SUM(AG12:AZ12)</f>
        <v>22</v>
      </c>
      <c r="BB12">
        <v>1</v>
      </c>
      <c r="BC12">
        <v>1</v>
      </c>
      <c r="BD12">
        <v>1</v>
      </c>
      <c r="BE12" s="23">
        <f>SUM(BB12:BD12)</f>
        <v>3</v>
      </c>
      <c r="BF12">
        <v>1</v>
      </c>
      <c r="BG12">
        <v>1</v>
      </c>
      <c r="BH12">
        <v>1</v>
      </c>
      <c r="BI12" s="23">
        <f>SUM(BF12:BH12)</f>
        <v>3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0</v>
      </c>
      <c r="BR12">
        <v>1</v>
      </c>
      <c r="BS12">
        <v>0</v>
      </c>
      <c r="BT12">
        <v>1</v>
      </c>
      <c r="BU12">
        <v>1</v>
      </c>
      <c r="BV12">
        <v>0</v>
      </c>
      <c r="BW12">
        <v>2</v>
      </c>
      <c r="BX12">
        <v>2</v>
      </c>
      <c r="BY12">
        <v>0</v>
      </c>
      <c r="BZ12">
        <v>2</v>
      </c>
      <c r="CA12">
        <v>0</v>
      </c>
      <c r="CB12">
        <v>0</v>
      </c>
      <c r="CC12">
        <v>2</v>
      </c>
      <c r="CD12">
        <v>2</v>
      </c>
      <c r="CE12">
        <v>1</v>
      </c>
      <c r="CF12">
        <v>0</v>
      </c>
      <c r="CG12">
        <v>1</v>
      </c>
      <c r="CH12">
        <v>1</v>
      </c>
      <c r="CI12">
        <v>1</v>
      </c>
      <c r="CJ12" s="23">
        <f>SUM(BJ12:CI12)</f>
        <v>24</v>
      </c>
      <c r="CK12" s="24">
        <f>CJ12+BI12+BE12+BA12+AF12</f>
        <v>86</v>
      </c>
      <c r="CL12" s="69">
        <f>CK12/117</f>
        <v>0.7350427350427351</v>
      </c>
    </row>
    <row r="13" spans="1:90" x14ac:dyDescent="0.25">
      <c r="A13">
        <v>8</v>
      </c>
      <c r="B13" t="s">
        <v>256</v>
      </c>
      <c r="C13" t="s">
        <v>1962</v>
      </c>
      <c r="D13" t="s">
        <v>1963</v>
      </c>
      <c r="E13">
        <v>0</v>
      </c>
      <c r="F13">
        <v>0</v>
      </c>
      <c r="G13">
        <v>1</v>
      </c>
      <c r="H13">
        <v>0</v>
      </c>
      <c r="I13">
        <v>1</v>
      </c>
      <c r="J13">
        <v>0</v>
      </c>
      <c r="K13">
        <v>1</v>
      </c>
      <c r="L13">
        <v>0</v>
      </c>
      <c r="M13">
        <v>1</v>
      </c>
      <c r="N13">
        <v>1</v>
      </c>
      <c r="O13">
        <v>2</v>
      </c>
      <c r="P13">
        <v>1</v>
      </c>
      <c r="Q13">
        <v>1</v>
      </c>
      <c r="R13">
        <v>2</v>
      </c>
      <c r="S13">
        <v>1</v>
      </c>
      <c r="T13">
        <v>0</v>
      </c>
      <c r="U13">
        <v>2</v>
      </c>
      <c r="V13">
        <v>2</v>
      </c>
      <c r="W13">
        <v>1</v>
      </c>
      <c r="X13">
        <v>2</v>
      </c>
      <c r="Y13">
        <v>1</v>
      </c>
      <c r="Z13">
        <v>2</v>
      </c>
      <c r="AA13">
        <v>1</v>
      </c>
      <c r="AB13">
        <v>2</v>
      </c>
      <c r="AC13">
        <v>1</v>
      </c>
      <c r="AD13">
        <v>1</v>
      </c>
      <c r="AE13">
        <v>1</v>
      </c>
      <c r="AF13" s="23">
        <f>SUM(E13:AE13)</f>
        <v>28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0</v>
      </c>
      <c r="AM13">
        <v>1</v>
      </c>
      <c r="AN13">
        <v>1</v>
      </c>
      <c r="AO13">
        <v>1</v>
      </c>
      <c r="AP13">
        <v>0</v>
      </c>
      <c r="AQ13">
        <v>0</v>
      </c>
      <c r="AR13">
        <v>0</v>
      </c>
      <c r="AS13">
        <v>2</v>
      </c>
      <c r="AT13">
        <v>2</v>
      </c>
      <c r="AU13">
        <v>2</v>
      </c>
      <c r="AV13">
        <v>2</v>
      </c>
      <c r="AW13">
        <v>1</v>
      </c>
      <c r="AX13">
        <v>1</v>
      </c>
      <c r="AY13">
        <v>1</v>
      </c>
      <c r="AZ13">
        <v>1</v>
      </c>
      <c r="BA13" s="23">
        <f>SUM(AG13:AZ13)</f>
        <v>20</v>
      </c>
      <c r="BB13">
        <v>1</v>
      </c>
      <c r="BC13">
        <v>1</v>
      </c>
      <c r="BD13">
        <v>1</v>
      </c>
      <c r="BE13" s="23">
        <f>SUM(BB13:BD13)</f>
        <v>3</v>
      </c>
      <c r="BF13">
        <v>1</v>
      </c>
      <c r="BG13">
        <v>1</v>
      </c>
      <c r="BH13">
        <v>1</v>
      </c>
      <c r="BI13" s="23">
        <f>SUM(BF13:BH13)</f>
        <v>3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0</v>
      </c>
      <c r="BT13">
        <v>1</v>
      </c>
      <c r="BU13">
        <v>1</v>
      </c>
      <c r="BV13">
        <v>2</v>
      </c>
      <c r="BW13">
        <v>2</v>
      </c>
      <c r="BX13">
        <v>1</v>
      </c>
      <c r="BY13">
        <v>2</v>
      </c>
      <c r="BZ13">
        <v>2</v>
      </c>
      <c r="CA13">
        <v>0</v>
      </c>
      <c r="CB13">
        <v>2</v>
      </c>
      <c r="CC13">
        <v>1</v>
      </c>
      <c r="CD13">
        <v>2</v>
      </c>
      <c r="CE13">
        <v>1</v>
      </c>
      <c r="CF13">
        <v>1</v>
      </c>
      <c r="CG13">
        <v>0</v>
      </c>
      <c r="CH13">
        <v>2</v>
      </c>
      <c r="CI13">
        <v>0</v>
      </c>
      <c r="CJ13" s="23">
        <f>SUM(BJ13:CI13)</f>
        <v>29</v>
      </c>
      <c r="CK13" s="24">
        <f>CJ13+BI13+BE13+BA13+AF13</f>
        <v>83</v>
      </c>
      <c r="CL13" s="69">
        <f>CK13/117</f>
        <v>0.70940170940170943</v>
      </c>
    </row>
    <row r="14" spans="1:90" x14ac:dyDescent="0.25">
      <c r="A14">
        <v>9</v>
      </c>
      <c r="B14" t="s">
        <v>320</v>
      </c>
      <c r="C14" t="s">
        <v>1966</v>
      </c>
      <c r="D14" t="s">
        <v>1967</v>
      </c>
      <c r="E14">
        <v>1</v>
      </c>
      <c r="F14">
        <v>1</v>
      </c>
      <c r="G14">
        <v>1</v>
      </c>
      <c r="H14">
        <v>0</v>
      </c>
      <c r="I14">
        <v>1</v>
      </c>
      <c r="J14">
        <v>1</v>
      </c>
      <c r="K14">
        <v>1</v>
      </c>
      <c r="L14">
        <v>2</v>
      </c>
      <c r="M14">
        <v>1</v>
      </c>
      <c r="N14">
        <v>1</v>
      </c>
      <c r="O14">
        <v>2</v>
      </c>
      <c r="P14">
        <v>2</v>
      </c>
      <c r="Q14">
        <v>2</v>
      </c>
      <c r="R14">
        <v>2</v>
      </c>
      <c r="S14">
        <v>1</v>
      </c>
      <c r="T14">
        <v>0</v>
      </c>
      <c r="U14">
        <v>2</v>
      </c>
      <c r="V14">
        <v>2</v>
      </c>
      <c r="W14">
        <v>1</v>
      </c>
      <c r="X14">
        <v>2</v>
      </c>
      <c r="Y14">
        <v>1</v>
      </c>
      <c r="Z14">
        <v>1</v>
      </c>
      <c r="AA14">
        <v>1</v>
      </c>
      <c r="AB14">
        <v>1</v>
      </c>
      <c r="AC14">
        <v>2</v>
      </c>
      <c r="AD14">
        <v>1</v>
      </c>
      <c r="AE14">
        <v>1</v>
      </c>
      <c r="AF14" s="23">
        <f>SUM(E14:AE14)</f>
        <v>34</v>
      </c>
      <c r="AG14">
        <v>0</v>
      </c>
      <c r="AH14">
        <v>1</v>
      </c>
      <c r="AI14">
        <v>1</v>
      </c>
      <c r="AJ14">
        <v>1</v>
      </c>
      <c r="AK14">
        <v>1</v>
      </c>
      <c r="AL14">
        <v>0</v>
      </c>
      <c r="AM14">
        <v>2</v>
      </c>
      <c r="AN14">
        <v>0</v>
      </c>
      <c r="AO14">
        <v>0</v>
      </c>
      <c r="AP14">
        <v>1</v>
      </c>
      <c r="AQ14">
        <v>0</v>
      </c>
      <c r="AR14">
        <v>0</v>
      </c>
      <c r="AS14">
        <v>2</v>
      </c>
      <c r="AT14">
        <v>2</v>
      </c>
      <c r="AU14">
        <v>1</v>
      </c>
      <c r="AV14">
        <v>0</v>
      </c>
      <c r="AW14">
        <v>0</v>
      </c>
      <c r="AX14">
        <v>1</v>
      </c>
      <c r="AY14">
        <v>0</v>
      </c>
      <c r="AZ14">
        <v>1</v>
      </c>
      <c r="BA14" s="23">
        <f>SUM(AG14:AZ14)</f>
        <v>14</v>
      </c>
      <c r="BB14">
        <v>1</v>
      </c>
      <c r="BC14">
        <v>1</v>
      </c>
      <c r="BD14">
        <v>1</v>
      </c>
      <c r="BE14" s="23">
        <f>SUM(BB14:BD14)</f>
        <v>3</v>
      </c>
      <c r="BF14">
        <v>1</v>
      </c>
      <c r="BG14">
        <v>1</v>
      </c>
      <c r="BH14">
        <v>1</v>
      </c>
      <c r="BI14" s="23">
        <f>SUM(BF14:BH14)</f>
        <v>3</v>
      </c>
      <c r="BJ14">
        <v>1</v>
      </c>
      <c r="BK14">
        <v>1</v>
      </c>
      <c r="BL14">
        <v>0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0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2</v>
      </c>
      <c r="BZ14">
        <v>2</v>
      </c>
      <c r="CA14">
        <v>2</v>
      </c>
      <c r="CB14">
        <v>0</v>
      </c>
      <c r="CC14">
        <v>2</v>
      </c>
      <c r="CD14">
        <v>0</v>
      </c>
      <c r="CE14">
        <v>1</v>
      </c>
      <c r="CF14">
        <v>1</v>
      </c>
      <c r="CG14">
        <v>1</v>
      </c>
      <c r="CH14">
        <v>1</v>
      </c>
      <c r="CI14">
        <v>1</v>
      </c>
      <c r="CJ14" s="23">
        <f>SUM(BJ14:CI14)</f>
        <v>26</v>
      </c>
      <c r="CK14" s="24">
        <f>CJ14+BI14+BE14+BA14+AF14</f>
        <v>80</v>
      </c>
      <c r="CL14" s="69">
        <f>CK14/117</f>
        <v>0.68376068376068377</v>
      </c>
    </row>
    <row r="15" spans="1:90" x14ac:dyDescent="0.25">
      <c r="A15">
        <v>10</v>
      </c>
      <c r="B15" t="s">
        <v>428</v>
      </c>
      <c r="C15" t="s">
        <v>1968</v>
      </c>
      <c r="D15" t="s">
        <v>1969</v>
      </c>
      <c r="E15">
        <v>1</v>
      </c>
      <c r="F15">
        <v>0</v>
      </c>
      <c r="G15">
        <v>1</v>
      </c>
      <c r="H15">
        <v>0</v>
      </c>
      <c r="I15">
        <v>1</v>
      </c>
      <c r="J15">
        <v>0</v>
      </c>
      <c r="K15">
        <v>1</v>
      </c>
      <c r="L15">
        <v>2</v>
      </c>
      <c r="M15">
        <v>1</v>
      </c>
      <c r="N15">
        <v>1</v>
      </c>
      <c r="O15">
        <v>2</v>
      </c>
      <c r="P15">
        <v>2</v>
      </c>
      <c r="Q15">
        <v>2</v>
      </c>
      <c r="R15">
        <v>2</v>
      </c>
      <c r="S15">
        <v>0</v>
      </c>
      <c r="T15">
        <v>0</v>
      </c>
      <c r="U15">
        <v>2</v>
      </c>
      <c r="V15">
        <v>2</v>
      </c>
      <c r="W15">
        <v>1</v>
      </c>
      <c r="X15">
        <v>1</v>
      </c>
      <c r="Y15">
        <v>1</v>
      </c>
      <c r="Z15">
        <v>2</v>
      </c>
      <c r="AA15">
        <v>1</v>
      </c>
      <c r="AB15">
        <v>2</v>
      </c>
      <c r="AC15">
        <v>2</v>
      </c>
      <c r="AD15">
        <v>0</v>
      </c>
      <c r="AE15">
        <v>1</v>
      </c>
      <c r="AF15" s="23">
        <f>SUM(E15:AE15)</f>
        <v>31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0</v>
      </c>
      <c r="AM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S15">
        <v>1</v>
      </c>
      <c r="AT15">
        <v>2</v>
      </c>
      <c r="AU15">
        <v>2</v>
      </c>
      <c r="AV15">
        <v>2</v>
      </c>
      <c r="AW15">
        <v>1</v>
      </c>
      <c r="AX15">
        <v>2</v>
      </c>
      <c r="AY15">
        <v>1</v>
      </c>
      <c r="AZ15">
        <v>1</v>
      </c>
      <c r="BA15" s="23">
        <f>SUM(AG15:AZ15)</f>
        <v>19</v>
      </c>
      <c r="BB15">
        <v>1</v>
      </c>
      <c r="BC15">
        <v>1</v>
      </c>
      <c r="BD15">
        <v>1</v>
      </c>
      <c r="BE15" s="23">
        <f>SUM(BB15:BD15)</f>
        <v>3</v>
      </c>
      <c r="BF15">
        <v>1</v>
      </c>
      <c r="BG15">
        <v>1</v>
      </c>
      <c r="BH15">
        <v>1</v>
      </c>
      <c r="BI15" s="23">
        <f>SUM(BF15:BH15)</f>
        <v>3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0</v>
      </c>
      <c r="BR15">
        <v>1</v>
      </c>
      <c r="BS15">
        <v>0</v>
      </c>
      <c r="BT15">
        <v>1</v>
      </c>
      <c r="BU15">
        <v>1</v>
      </c>
      <c r="BV15">
        <v>2</v>
      </c>
      <c r="BW15">
        <v>1</v>
      </c>
      <c r="BX15">
        <v>1</v>
      </c>
      <c r="BY15">
        <v>0</v>
      </c>
      <c r="BZ15">
        <v>2</v>
      </c>
      <c r="CA15">
        <v>0</v>
      </c>
      <c r="CB15">
        <v>0</v>
      </c>
      <c r="CC15">
        <v>0</v>
      </c>
      <c r="CD15">
        <v>2</v>
      </c>
      <c r="CE15">
        <v>1</v>
      </c>
      <c r="CF15">
        <v>1</v>
      </c>
      <c r="CG15">
        <v>1</v>
      </c>
      <c r="CH15">
        <v>1</v>
      </c>
      <c r="CI15">
        <v>2</v>
      </c>
      <c r="CJ15" s="23">
        <f>SUM(BJ15:CI15)</f>
        <v>24</v>
      </c>
      <c r="CK15" s="24">
        <f>CJ15+BI15+BE15+BA15+AF15</f>
        <v>80</v>
      </c>
      <c r="CL15" s="69">
        <f>CK15/117</f>
        <v>0.68376068376068377</v>
      </c>
    </row>
    <row r="16" spans="1:90" x14ac:dyDescent="0.25">
      <c r="A16">
        <v>11</v>
      </c>
      <c r="B16" t="s">
        <v>462</v>
      </c>
      <c r="C16" t="s">
        <v>1970</v>
      </c>
      <c r="D16" t="s">
        <v>1971</v>
      </c>
      <c r="E16">
        <v>0</v>
      </c>
      <c r="F16">
        <v>1</v>
      </c>
      <c r="G16">
        <v>1</v>
      </c>
      <c r="H16">
        <v>0</v>
      </c>
      <c r="I16">
        <v>1</v>
      </c>
      <c r="J16">
        <v>0</v>
      </c>
      <c r="K16">
        <v>1</v>
      </c>
      <c r="L16">
        <v>0</v>
      </c>
      <c r="M16">
        <v>0</v>
      </c>
      <c r="N16">
        <v>1</v>
      </c>
      <c r="O16">
        <v>2</v>
      </c>
      <c r="P16">
        <v>1</v>
      </c>
      <c r="Q16">
        <v>2</v>
      </c>
      <c r="R16">
        <v>2</v>
      </c>
      <c r="S16">
        <v>1</v>
      </c>
      <c r="T16">
        <v>0</v>
      </c>
      <c r="U16">
        <v>2</v>
      </c>
      <c r="V16">
        <v>2</v>
      </c>
      <c r="W16">
        <v>0</v>
      </c>
      <c r="X16">
        <v>1</v>
      </c>
      <c r="Y16">
        <v>1</v>
      </c>
      <c r="Z16">
        <v>1</v>
      </c>
      <c r="AA16">
        <v>1</v>
      </c>
      <c r="AB16">
        <v>2</v>
      </c>
      <c r="AC16">
        <v>1</v>
      </c>
      <c r="AD16">
        <v>1</v>
      </c>
      <c r="AE16">
        <v>1</v>
      </c>
      <c r="AF16" s="23">
        <f>SUM(E16:AE16)</f>
        <v>26</v>
      </c>
      <c r="AG16">
        <v>1</v>
      </c>
      <c r="AH16">
        <v>1</v>
      </c>
      <c r="AI16">
        <v>1</v>
      </c>
      <c r="AJ16">
        <v>1</v>
      </c>
      <c r="AK16">
        <v>2</v>
      </c>
      <c r="AL16">
        <v>2</v>
      </c>
      <c r="AM16">
        <v>2</v>
      </c>
      <c r="AN16">
        <v>0</v>
      </c>
      <c r="AO16">
        <v>0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1</v>
      </c>
      <c r="AV16">
        <v>1</v>
      </c>
      <c r="AW16">
        <v>0</v>
      </c>
      <c r="AX16">
        <v>1</v>
      </c>
      <c r="AY16">
        <v>0</v>
      </c>
      <c r="AZ16">
        <v>1</v>
      </c>
      <c r="BA16" s="23">
        <f>SUM(AG16:AZ16)</f>
        <v>24</v>
      </c>
      <c r="BB16">
        <v>1</v>
      </c>
      <c r="BC16">
        <v>1</v>
      </c>
      <c r="BD16">
        <v>1</v>
      </c>
      <c r="BE16" s="23">
        <f>SUM(BB16:BD16)</f>
        <v>3</v>
      </c>
      <c r="BF16">
        <v>1</v>
      </c>
      <c r="BG16">
        <v>1</v>
      </c>
      <c r="BH16">
        <v>0</v>
      </c>
      <c r="BI16" s="23">
        <f>SUM(BF16:BH16)</f>
        <v>2</v>
      </c>
      <c r="BJ16">
        <v>1</v>
      </c>
      <c r="BK16">
        <v>1</v>
      </c>
      <c r="BL16">
        <v>1</v>
      </c>
      <c r="BM16">
        <v>0</v>
      </c>
      <c r="BN16">
        <v>1</v>
      </c>
      <c r="BO16">
        <v>0</v>
      </c>
      <c r="BP16">
        <v>1</v>
      </c>
      <c r="BQ16">
        <v>2</v>
      </c>
      <c r="BR16">
        <v>1</v>
      </c>
      <c r="BS16">
        <v>0</v>
      </c>
      <c r="BT16">
        <v>1</v>
      </c>
      <c r="BU16">
        <v>1</v>
      </c>
      <c r="BV16">
        <v>0</v>
      </c>
      <c r="BW16">
        <v>2</v>
      </c>
      <c r="BX16">
        <v>2</v>
      </c>
      <c r="BY16">
        <v>0</v>
      </c>
      <c r="BZ16">
        <v>2</v>
      </c>
      <c r="CA16">
        <v>2</v>
      </c>
      <c r="CB16">
        <v>0</v>
      </c>
      <c r="CC16">
        <v>1</v>
      </c>
      <c r="CD16">
        <v>2</v>
      </c>
      <c r="CE16">
        <v>1</v>
      </c>
      <c r="CF16">
        <v>1</v>
      </c>
      <c r="CG16">
        <v>1</v>
      </c>
      <c r="CH16">
        <v>0</v>
      </c>
      <c r="CI16">
        <v>1</v>
      </c>
      <c r="CJ16" s="23">
        <f>SUM(BJ16:CI16)</f>
        <v>25</v>
      </c>
      <c r="CK16" s="24">
        <f>CJ16+BI16+BE16+BA16+AF16</f>
        <v>80</v>
      </c>
      <c r="CL16" s="69">
        <f>CK16/117</f>
        <v>0.68376068376068377</v>
      </c>
    </row>
    <row r="17" spans="1:90" x14ac:dyDescent="0.25">
      <c r="A17">
        <v>12</v>
      </c>
      <c r="B17" t="s">
        <v>831</v>
      </c>
      <c r="C17" t="s">
        <v>1991</v>
      </c>
      <c r="D17" t="s">
        <v>1992</v>
      </c>
      <c r="E17">
        <v>0</v>
      </c>
      <c r="F17">
        <v>0</v>
      </c>
      <c r="G17">
        <v>1</v>
      </c>
      <c r="H17">
        <v>0</v>
      </c>
      <c r="I17">
        <v>1</v>
      </c>
      <c r="J17">
        <v>1</v>
      </c>
      <c r="K17">
        <v>2</v>
      </c>
      <c r="L17">
        <v>2</v>
      </c>
      <c r="M17">
        <v>2</v>
      </c>
      <c r="N17">
        <v>1</v>
      </c>
      <c r="O17">
        <v>2</v>
      </c>
      <c r="P17">
        <v>1</v>
      </c>
      <c r="Q17">
        <v>2</v>
      </c>
      <c r="R17">
        <v>2</v>
      </c>
      <c r="S17">
        <v>1</v>
      </c>
      <c r="T17">
        <v>0</v>
      </c>
      <c r="U17">
        <v>1</v>
      </c>
      <c r="V17">
        <v>2</v>
      </c>
      <c r="W17">
        <v>1</v>
      </c>
      <c r="X17">
        <v>2</v>
      </c>
      <c r="Y17">
        <v>1</v>
      </c>
      <c r="Z17">
        <v>1</v>
      </c>
      <c r="AA17">
        <v>1</v>
      </c>
      <c r="AB17">
        <v>2</v>
      </c>
      <c r="AC17">
        <v>2</v>
      </c>
      <c r="AD17">
        <v>1</v>
      </c>
      <c r="AE17">
        <v>1</v>
      </c>
      <c r="AF17" s="23">
        <f>SUM(E17:AE17)</f>
        <v>33</v>
      </c>
      <c r="AG17">
        <v>1</v>
      </c>
      <c r="AH17">
        <v>1</v>
      </c>
      <c r="AI17">
        <v>1</v>
      </c>
      <c r="AJ17">
        <v>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2</v>
      </c>
      <c r="AQ17">
        <v>0</v>
      </c>
      <c r="AR17">
        <v>2</v>
      </c>
      <c r="AS17">
        <v>2</v>
      </c>
      <c r="AT17">
        <v>2</v>
      </c>
      <c r="AU17">
        <v>1</v>
      </c>
      <c r="AV17">
        <v>2</v>
      </c>
      <c r="AW17">
        <v>1</v>
      </c>
      <c r="AX17">
        <v>2</v>
      </c>
      <c r="AY17">
        <v>1</v>
      </c>
      <c r="AZ17">
        <v>0</v>
      </c>
      <c r="BA17" s="23">
        <f>SUM(AG17:AZ17)</f>
        <v>19</v>
      </c>
      <c r="BB17">
        <v>1</v>
      </c>
      <c r="BC17">
        <v>1</v>
      </c>
      <c r="BD17">
        <v>1</v>
      </c>
      <c r="BE17" s="23">
        <f>SUM(BB17:BD17)</f>
        <v>3</v>
      </c>
      <c r="BF17">
        <v>1</v>
      </c>
      <c r="BG17">
        <v>1</v>
      </c>
      <c r="BH17">
        <v>1</v>
      </c>
      <c r="BI17" s="23">
        <f>SUM(BF17:BH17)</f>
        <v>3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0</v>
      </c>
      <c r="BW17">
        <v>0</v>
      </c>
      <c r="BX17">
        <v>2</v>
      </c>
      <c r="BY17">
        <v>0</v>
      </c>
      <c r="BZ17">
        <v>2</v>
      </c>
      <c r="CA17">
        <v>1</v>
      </c>
      <c r="CB17">
        <v>2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1</v>
      </c>
      <c r="CI17">
        <v>2</v>
      </c>
      <c r="CJ17" s="23">
        <f>SUM(BJ17:CI17)</f>
        <v>22</v>
      </c>
      <c r="CK17" s="24">
        <f>CJ17+BI17+BE17+BA17+AF17</f>
        <v>80</v>
      </c>
      <c r="CL17" s="69">
        <f>CK17/117</f>
        <v>0.68376068376068377</v>
      </c>
    </row>
    <row r="18" spans="1:90" x14ac:dyDescent="0.25">
      <c r="A18">
        <v>13</v>
      </c>
      <c r="B18" t="s">
        <v>948</v>
      </c>
      <c r="C18" t="s">
        <v>2016</v>
      </c>
      <c r="D18" t="s">
        <v>2017</v>
      </c>
      <c r="E18">
        <v>0</v>
      </c>
      <c r="F18">
        <v>1</v>
      </c>
      <c r="G18">
        <v>1</v>
      </c>
      <c r="H18">
        <v>0</v>
      </c>
      <c r="I18">
        <v>1</v>
      </c>
      <c r="J18">
        <v>0</v>
      </c>
      <c r="K18">
        <v>1</v>
      </c>
      <c r="L18">
        <v>2</v>
      </c>
      <c r="M18">
        <v>1</v>
      </c>
      <c r="N18">
        <v>1</v>
      </c>
      <c r="O18">
        <v>2</v>
      </c>
      <c r="P18">
        <v>2</v>
      </c>
      <c r="Q18">
        <v>2</v>
      </c>
      <c r="R18">
        <v>2</v>
      </c>
      <c r="S18">
        <v>1</v>
      </c>
      <c r="T18">
        <v>1</v>
      </c>
      <c r="U18">
        <v>1</v>
      </c>
      <c r="V18">
        <v>2</v>
      </c>
      <c r="W18">
        <v>0</v>
      </c>
      <c r="X18">
        <v>2</v>
      </c>
      <c r="Y18">
        <v>1</v>
      </c>
      <c r="Z18">
        <v>2</v>
      </c>
      <c r="AA18">
        <v>1</v>
      </c>
      <c r="AB18">
        <v>2</v>
      </c>
      <c r="AC18">
        <v>0</v>
      </c>
      <c r="AD18">
        <v>1</v>
      </c>
      <c r="AE18">
        <v>1</v>
      </c>
      <c r="AF18" s="23">
        <f>SUM(E18:AE18)</f>
        <v>31</v>
      </c>
      <c r="AG18">
        <v>1</v>
      </c>
      <c r="AH18">
        <v>1</v>
      </c>
      <c r="AI18">
        <v>1</v>
      </c>
      <c r="AJ18">
        <v>1</v>
      </c>
      <c r="AK18">
        <v>2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2</v>
      </c>
      <c r="AT18">
        <v>2</v>
      </c>
      <c r="AU18">
        <v>0</v>
      </c>
      <c r="AV18">
        <v>0</v>
      </c>
      <c r="AW18">
        <v>0</v>
      </c>
      <c r="AX18">
        <v>1</v>
      </c>
      <c r="AY18">
        <v>1</v>
      </c>
      <c r="AZ18">
        <v>1</v>
      </c>
      <c r="BA18" s="23">
        <f>SUM(AG18:AZ18)</f>
        <v>13</v>
      </c>
      <c r="BB18">
        <v>1</v>
      </c>
      <c r="BC18">
        <v>1</v>
      </c>
      <c r="BD18">
        <v>1</v>
      </c>
      <c r="BE18" s="23">
        <f>SUM(BB18:BD18)</f>
        <v>3</v>
      </c>
      <c r="BF18">
        <v>1</v>
      </c>
      <c r="BG18">
        <v>1</v>
      </c>
      <c r="BH18">
        <v>0</v>
      </c>
      <c r="BI18" s="23">
        <f>SUM(BF18:BH18)</f>
        <v>2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0</v>
      </c>
      <c r="BT18">
        <v>1</v>
      </c>
      <c r="BU18">
        <v>1</v>
      </c>
      <c r="BV18">
        <v>2</v>
      </c>
      <c r="BW18">
        <v>2</v>
      </c>
      <c r="BX18">
        <v>2</v>
      </c>
      <c r="BY18">
        <v>2</v>
      </c>
      <c r="BZ18">
        <v>2</v>
      </c>
      <c r="CA18">
        <v>0</v>
      </c>
      <c r="CB18">
        <v>0</v>
      </c>
      <c r="CC18">
        <v>2</v>
      </c>
      <c r="CD18">
        <v>2</v>
      </c>
      <c r="CE18">
        <v>1</v>
      </c>
      <c r="CF18">
        <v>1</v>
      </c>
      <c r="CG18">
        <v>1</v>
      </c>
      <c r="CH18">
        <v>1</v>
      </c>
      <c r="CI18">
        <v>2</v>
      </c>
      <c r="CJ18" s="23">
        <f>SUM(BJ18:CI18)</f>
        <v>31</v>
      </c>
      <c r="CK18" s="24">
        <f>CJ18+BI18+BE18+BA18+AF18</f>
        <v>80</v>
      </c>
      <c r="CL18" s="69">
        <f>CK18/117</f>
        <v>0.68376068376068377</v>
      </c>
    </row>
    <row r="19" spans="1:90" x14ac:dyDescent="0.25">
      <c r="A19">
        <v>14</v>
      </c>
      <c r="B19" t="s">
        <v>2001</v>
      </c>
      <c r="C19" t="s">
        <v>2033</v>
      </c>
      <c r="D19" t="s">
        <v>2030</v>
      </c>
      <c r="E19">
        <v>1</v>
      </c>
      <c r="F19">
        <v>1</v>
      </c>
      <c r="G19">
        <v>1</v>
      </c>
      <c r="H19">
        <v>1</v>
      </c>
      <c r="I19">
        <v>1</v>
      </c>
      <c r="J19">
        <v>0</v>
      </c>
      <c r="K19">
        <v>2</v>
      </c>
      <c r="L19">
        <v>1</v>
      </c>
      <c r="M19">
        <v>1</v>
      </c>
      <c r="N19">
        <v>1</v>
      </c>
      <c r="O19">
        <v>2</v>
      </c>
      <c r="P19">
        <v>2</v>
      </c>
      <c r="Q19">
        <v>2</v>
      </c>
      <c r="R19">
        <v>2</v>
      </c>
      <c r="S19">
        <v>0</v>
      </c>
      <c r="T19">
        <v>1</v>
      </c>
      <c r="U19">
        <v>2</v>
      </c>
      <c r="V19">
        <v>2</v>
      </c>
      <c r="W19">
        <v>1</v>
      </c>
      <c r="X19">
        <v>1</v>
      </c>
      <c r="Y19">
        <v>1</v>
      </c>
      <c r="Z19">
        <v>1</v>
      </c>
      <c r="AA19">
        <v>0</v>
      </c>
      <c r="AB19">
        <v>2</v>
      </c>
      <c r="AC19">
        <v>2</v>
      </c>
      <c r="AD19">
        <v>1</v>
      </c>
      <c r="AE19">
        <v>1</v>
      </c>
      <c r="AF19" s="23">
        <f>SUM(E19:AE19)</f>
        <v>33</v>
      </c>
      <c r="AG19">
        <v>1</v>
      </c>
      <c r="AH19">
        <v>1</v>
      </c>
      <c r="AI19">
        <v>1</v>
      </c>
      <c r="AJ19">
        <v>1</v>
      </c>
      <c r="AK19">
        <v>0</v>
      </c>
      <c r="AL19">
        <v>1</v>
      </c>
      <c r="AM19">
        <v>1</v>
      </c>
      <c r="AN19">
        <v>0</v>
      </c>
      <c r="AO19">
        <v>1</v>
      </c>
      <c r="AP19">
        <v>2</v>
      </c>
      <c r="AQ19">
        <v>0</v>
      </c>
      <c r="AR19">
        <v>2</v>
      </c>
      <c r="AS19">
        <v>2</v>
      </c>
      <c r="AT19">
        <v>2</v>
      </c>
      <c r="AU19">
        <v>1</v>
      </c>
      <c r="AV19">
        <v>0</v>
      </c>
      <c r="AW19">
        <v>1</v>
      </c>
      <c r="AX19">
        <v>1</v>
      </c>
      <c r="AY19">
        <v>0</v>
      </c>
      <c r="AZ19">
        <v>1</v>
      </c>
      <c r="BA19" s="23">
        <f>SUM(AG19:AZ19)</f>
        <v>19</v>
      </c>
      <c r="BB19">
        <v>1</v>
      </c>
      <c r="BC19">
        <v>1</v>
      </c>
      <c r="BD19">
        <v>0</v>
      </c>
      <c r="BE19" s="23">
        <f>SUM(BB19:BD19)</f>
        <v>2</v>
      </c>
      <c r="BF19">
        <v>1</v>
      </c>
      <c r="BG19">
        <v>1</v>
      </c>
      <c r="BH19">
        <v>1</v>
      </c>
      <c r="BI19" s="23">
        <f>SUM(BF19:BH19)</f>
        <v>3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0</v>
      </c>
      <c r="BT19">
        <v>1</v>
      </c>
      <c r="BU19">
        <v>1</v>
      </c>
      <c r="BV19">
        <v>0</v>
      </c>
      <c r="BW19">
        <v>2</v>
      </c>
      <c r="BX19">
        <v>2</v>
      </c>
      <c r="BY19">
        <v>0</v>
      </c>
      <c r="BZ19">
        <v>0</v>
      </c>
      <c r="CA19">
        <v>0</v>
      </c>
      <c r="CB19">
        <v>2</v>
      </c>
      <c r="CC19">
        <v>0</v>
      </c>
      <c r="CD19">
        <v>2</v>
      </c>
      <c r="CE19">
        <v>1</v>
      </c>
      <c r="CF19">
        <v>1</v>
      </c>
      <c r="CG19">
        <v>0</v>
      </c>
      <c r="CH19">
        <v>0</v>
      </c>
      <c r="CI19">
        <v>1</v>
      </c>
      <c r="CJ19" s="23">
        <f>SUM(BJ19:CI19)</f>
        <v>22</v>
      </c>
      <c r="CK19" s="24">
        <f>CJ19+BI19+BE19+BA19+AF19</f>
        <v>79</v>
      </c>
      <c r="CL19" s="69">
        <f>CK19/117</f>
        <v>0.67521367521367526</v>
      </c>
    </row>
    <row r="20" spans="1:90" x14ac:dyDescent="0.25">
      <c r="A20">
        <v>15</v>
      </c>
      <c r="B20" t="s">
        <v>948</v>
      </c>
      <c r="C20" t="s">
        <v>2006</v>
      </c>
      <c r="D20" t="s">
        <v>2007</v>
      </c>
      <c r="E20">
        <v>0</v>
      </c>
      <c r="F20">
        <v>1</v>
      </c>
      <c r="G20">
        <v>1</v>
      </c>
      <c r="H20">
        <v>1</v>
      </c>
      <c r="I20">
        <v>1</v>
      </c>
      <c r="J20">
        <v>0</v>
      </c>
      <c r="K20">
        <v>0</v>
      </c>
      <c r="L20">
        <v>0</v>
      </c>
      <c r="M20">
        <v>0</v>
      </c>
      <c r="N20">
        <v>1</v>
      </c>
      <c r="O20">
        <v>2</v>
      </c>
      <c r="P20">
        <v>1</v>
      </c>
      <c r="Q20">
        <v>2</v>
      </c>
      <c r="R20">
        <v>2</v>
      </c>
      <c r="S20">
        <v>1</v>
      </c>
      <c r="T20">
        <v>0</v>
      </c>
      <c r="U20">
        <v>1</v>
      </c>
      <c r="V20">
        <v>2</v>
      </c>
      <c r="W20">
        <v>2</v>
      </c>
      <c r="X20">
        <v>2</v>
      </c>
      <c r="Y20">
        <v>1</v>
      </c>
      <c r="Z20">
        <v>2</v>
      </c>
      <c r="AA20">
        <v>0</v>
      </c>
      <c r="AB20">
        <v>2</v>
      </c>
      <c r="AC20">
        <v>2</v>
      </c>
      <c r="AD20">
        <v>1</v>
      </c>
      <c r="AE20">
        <v>1</v>
      </c>
      <c r="AF20" s="23">
        <f>SUM(E20:AE20)</f>
        <v>29</v>
      </c>
      <c r="AG20">
        <v>1</v>
      </c>
      <c r="AH20">
        <v>1</v>
      </c>
      <c r="AI20">
        <v>1</v>
      </c>
      <c r="AJ20">
        <v>1</v>
      </c>
      <c r="AK20">
        <v>0</v>
      </c>
      <c r="AL20">
        <v>0</v>
      </c>
      <c r="AM20">
        <v>1</v>
      </c>
      <c r="AN20">
        <v>0</v>
      </c>
      <c r="AO20">
        <v>1</v>
      </c>
      <c r="AP20">
        <v>2</v>
      </c>
      <c r="AQ20">
        <v>0</v>
      </c>
      <c r="AR20">
        <v>2</v>
      </c>
      <c r="AS20">
        <v>2</v>
      </c>
      <c r="AT20">
        <v>2</v>
      </c>
      <c r="AU20">
        <v>1</v>
      </c>
      <c r="AV20">
        <v>2</v>
      </c>
      <c r="AW20">
        <v>1</v>
      </c>
      <c r="AX20">
        <v>1</v>
      </c>
      <c r="AY20">
        <v>0</v>
      </c>
      <c r="AZ20">
        <v>1</v>
      </c>
      <c r="BA20" s="23">
        <f>SUM(AG20:AZ20)</f>
        <v>20</v>
      </c>
      <c r="BB20">
        <v>1</v>
      </c>
      <c r="BC20">
        <v>1</v>
      </c>
      <c r="BD20">
        <v>0</v>
      </c>
      <c r="BE20" s="23">
        <f>SUM(BB20:BD20)</f>
        <v>2</v>
      </c>
      <c r="BF20">
        <v>1</v>
      </c>
      <c r="BG20">
        <v>1</v>
      </c>
      <c r="BH20">
        <v>1</v>
      </c>
      <c r="BI20" s="23">
        <f>SUM(BF20:BH20)</f>
        <v>3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0</v>
      </c>
      <c r="BT20">
        <v>1</v>
      </c>
      <c r="BU20">
        <v>1</v>
      </c>
      <c r="BV20">
        <v>2</v>
      </c>
      <c r="BW20">
        <v>2</v>
      </c>
      <c r="BX20">
        <v>2</v>
      </c>
      <c r="BY20">
        <v>0</v>
      </c>
      <c r="BZ20">
        <v>2</v>
      </c>
      <c r="CA20">
        <v>0</v>
      </c>
      <c r="CB20">
        <v>2</v>
      </c>
      <c r="CC20">
        <v>0</v>
      </c>
      <c r="CD20">
        <v>1</v>
      </c>
      <c r="CE20">
        <v>1</v>
      </c>
      <c r="CF20">
        <v>0</v>
      </c>
      <c r="CG20">
        <v>1</v>
      </c>
      <c r="CH20">
        <v>0</v>
      </c>
      <c r="CI20">
        <v>1</v>
      </c>
      <c r="CJ20" s="23">
        <f>SUM(BJ20:CI20)</f>
        <v>25</v>
      </c>
      <c r="CK20" s="24">
        <f>CJ20+BI20+BE20+BA20+AF20</f>
        <v>79</v>
      </c>
      <c r="CL20" s="69">
        <f>CK20/117</f>
        <v>0.67521367521367526</v>
      </c>
    </row>
    <row r="21" spans="1:90" x14ac:dyDescent="0.25">
      <c r="A21">
        <v>16</v>
      </c>
      <c r="B21" t="s">
        <v>540</v>
      </c>
      <c r="C21" t="s">
        <v>1974</v>
      </c>
      <c r="D21" t="s">
        <v>1975</v>
      </c>
      <c r="E21">
        <v>1</v>
      </c>
      <c r="F21">
        <v>1</v>
      </c>
      <c r="G21">
        <v>1</v>
      </c>
      <c r="H21">
        <v>1</v>
      </c>
      <c r="I21">
        <v>1</v>
      </c>
      <c r="J21">
        <v>0</v>
      </c>
      <c r="K21">
        <v>0</v>
      </c>
      <c r="L21">
        <v>0</v>
      </c>
      <c r="M21">
        <v>2</v>
      </c>
      <c r="N21">
        <v>1</v>
      </c>
      <c r="O21">
        <v>2</v>
      </c>
      <c r="P21">
        <v>2</v>
      </c>
      <c r="Q21">
        <v>2</v>
      </c>
      <c r="R21">
        <v>2</v>
      </c>
      <c r="S21">
        <v>1</v>
      </c>
      <c r="T21">
        <v>0</v>
      </c>
      <c r="U21">
        <v>2</v>
      </c>
      <c r="V21">
        <v>2</v>
      </c>
      <c r="W21">
        <v>1</v>
      </c>
      <c r="X21">
        <v>2</v>
      </c>
      <c r="Y21">
        <v>1</v>
      </c>
      <c r="Z21">
        <v>2</v>
      </c>
      <c r="AA21">
        <v>1</v>
      </c>
      <c r="AB21">
        <v>2</v>
      </c>
      <c r="AC21">
        <v>2</v>
      </c>
      <c r="AD21">
        <v>1</v>
      </c>
      <c r="AE21">
        <v>1</v>
      </c>
      <c r="AF21" s="23">
        <f>SUM(E21:AE21)</f>
        <v>34</v>
      </c>
      <c r="AG21">
        <v>1</v>
      </c>
      <c r="AH21">
        <v>1</v>
      </c>
      <c r="AI21">
        <v>1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S21">
        <v>1</v>
      </c>
      <c r="AT21">
        <v>2</v>
      </c>
      <c r="AU21">
        <v>2</v>
      </c>
      <c r="AV21">
        <v>2</v>
      </c>
      <c r="AW21">
        <v>2</v>
      </c>
      <c r="AX21">
        <v>1</v>
      </c>
      <c r="AY21">
        <v>0</v>
      </c>
      <c r="AZ21">
        <v>1</v>
      </c>
      <c r="BA21" s="23">
        <f>SUM(AG21:AZ21)</f>
        <v>17</v>
      </c>
      <c r="BB21">
        <v>1</v>
      </c>
      <c r="BC21">
        <v>1</v>
      </c>
      <c r="BD21">
        <v>1</v>
      </c>
      <c r="BE21" s="23">
        <f>SUM(BB21:BD21)</f>
        <v>3</v>
      </c>
      <c r="BF21">
        <v>1</v>
      </c>
      <c r="BG21">
        <v>1</v>
      </c>
      <c r="BH21">
        <v>1</v>
      </c>
      <c r="BI21" s="23">
        <f>SUM(BF21:BH21)</f>
        <v>3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0</v>
      </c>
      <c r="BT21">
        <v>1</v>
      </c>
      <c r="BU21">
        <v>1</v>
      </c>
      <c r="BV21">
        <v>0</v>
      </c>
      <c r="BW21">
        <v>2</v>
      </c>
      <c r="BX21">
        <v>0</v>
      </c>
      <c r="BY21">
        <v>0</v>
      </c>
      <c r="BZ21">
        <v>1</v>
      </c>
      <c r="CA21">
        <v>1</v>
      </c>
      <c r="CB21">
        <v>0</v>
      </c>
      <c r="CC21">
        <v>0</v>
      </c>
      <c r="CD21">
        <v>1</v>
      </c>
      <c r="CE21">
        <v>1</v>
      </c>
      <c r="CF21">
        <v>1</v>
      </c>
      <c r="CG21">
        <v>0</v>
      </c>
      <c r="CH21">
        <v>1</v>
      </c>
      <c r="CI21">
        <v>2</v>
      </c>
      <c r="CJ21" s="23">
        <f>SUM(BJ21:CI21)</f>
        <v>21</v>
      </c>
      <c r="CK21" s="24">
        <f>CJ21+BI21+BE21+BA21+AF21</f>
        <v>78</v>
      </c>
      <c r="CL21" s="69">
        <f>CK21/117</f>
        <v>0.66666666666666663</v>
      </c>
    </row>
    <row r="22" spans="1:90" x14ac:dyDescent="0.25">
      <c r="A22">
        <v>17</v>
      </c>
      <c r="B22" t="s">
        <v>527</v>
      </c>
      <c r="C22" t="s">
        <v>1972</v>
      </c>
      <c r="D22" t="s">
        <v>1973</v>
      </c>
      <c r="E22">
        <v>1</v>
      </c>
      <c r="F22">
        <v>0</v>
      </c>
      <c r="G22">
        <v>1</v>
      </c>
      <c r="H22">
        <v>0</v>
      </c>
      <c r="I22">
        <v>1</v>
      </c>
      <c r="J22">
        <v>0</v>
      </c>
      <c r="K22">
        <v>1</v>
      </c>
      <c r="L22">
        <v>0</v>
      </c>
      <c r="M22">
        <v>2</v>
      </c>
      <c r="N22">
        <v>1</v>
      </c>
      <c r="O22">
        <v>2</v>
      </c>
      <c r="P22">
        <v>1</v>
      </c>
      <c r="Q22">
        <v>1</v>
      </c>
      <c r="R22">
        <v>2</v>
      </c>
      <c r="S22">
        <v>1</v>
      </c>
      <c r="T22">
        <v>0</v>
      </c>
      <c r="U22">
        <v>1</v>
      </c>
      <c r="V22">
        <v>2</v>
      </c>
      <c r="W22">
        <v>1</v>
      </c>
      <c r="X22">
        <v>2</v>
      </c>
      <c r="Y22">
        <v>1</v>
      </c>
      <c r="Z22">
        <v>2</v>
      </c>
      <c r="AA22">
        <v>1</v>
      </c>
      <c r="AB22">
        <v>2</v>
      </c>
      <c r="AC22">
        <v>2</v>
      </c>
      <c r="AD22">
        <v>1</v>
      </c>
      <c r="AE22">
        <v>1</v>
      </c>
      <c r="AF22" s="23">
        <f>SUM(E22:AE22)</f>
        <v>30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0</v>
      </c>
      <c r="AM22">
        <v>2</v>
      </c>
      <c r="AN22">
        <v>0</v>
      </c>
      <c r="AO22">
        <v>0</v>
      </c>
      <c r="AP22">
        <v>2</v>
      </c>
      <c r="AQ22">
        <v>0</v>
      </c>
      <c r="AR22">
        <v>0</v>
      </c>
      <c r="AS22">
        <v>2</v>
      </c>
      <c r="AT22">
        <v>2</v>
      </c>
      <c r="AU22">
        <v>0</v>
      </c>
      <c r="AV22">
        <v>0</v>
      </c>
      <c r="AW22">
        <v>0</v>
      </c>
      <c r="AX22">
        <v>1</v>
      </c>
      <c r="AY22">
        <v>1</v>
      </c>
      <c r="AZ22">
        <v>1</v>
      </c>
      <c r="BA22" s="23">
        <f>SUM(AG22:AZ22)</f>
        <v>16</v>
      </c>
      <c r="BB22">
        <v>1</v>
      </c>
      <c r="BC22">
        <v>1</v>
      </c>
      <c r="BD22">
        <v>1</v>
      </c>
      <c r="BE22" s="23">
        <f>SUM(BB22:BD22)</f>
        <v>3</v>
      </c>
      <c r="BF22">
        <v>1</v>
      </c>
      <c r="BG22">
        <v>1</v>
      </c>
      <c r="BH22">
        <v>1</v>
      </c>
      <c r="BI22" s="23">
        <f>SUM(BF22:BH22)</f>
        <v>3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0</v>
      </c>
      <c r="BT22">
        <v>1</v>
      </c>
      <c r="BU22">
        <v>1</v>
      </c>
      <c r="BV22">
        <v>0</v>
      </c>
      <c r="BW22">
        <v>2</v>
      </c>
      <c r="BX22">
        <v>0</v>
      </c>
      <c r="BY22">
        <v>0</v>
      </c>
      <c r="BZ22">
        <v>1</v>
      </c>
      <c r="CA22">
        <v>1</v>
      </c>
      <c r="CB22">
        <v>2</v>
      </c>
      <c r="CC22">
        <v>2</v>
      </c>
      <c r="CD22">
        <v>2</v>
      </c>
      <c r="CE22">
        <v>1</v>
      </c>
      <c r="CF22">
        <v>1</v>
      </c>
      <c r="CG22">
        <v>1</v>
      </c>
      <c r="CH22">
        <v>1</v>
      </c>
      <c r="CJ22" s="23">
        <f>SUM(BJ22:CI22)</f>
        <v>25</v>
      </c>
      <c r="CK22" s="24">
        <f>CJ22+BI22+BE22+BA22+AF22</f>
        <v>77</v>
      </c>
      <c r="CL22" s="69">
        <f>CK22/117</f>
        <v>0.65811965811965811</v>
      </c>
    </row>
    <row r="23" spans="1:90" x14ac:dyDescent="0.25">
      <c r="A23">
        <v>18</v>
      </c>
      <c r="B23" t="s">
        <v>613</v>
      </c>
      <c r="C23" t="s">
        <v>1980</v>
      </c>
      <c r="D23" t="s">
        <v>1981</v>
      </c>
      <c r="E23">
        <v>0</v>
      </c>
      <c r="F23">
        <v>1</v>
      </c>
      <c r="G23">
        <v>1</v>
      </c>
      <c r="H23">
        <v>1</v>
      </c>
      <c r="I23">
        <v>1</v>
      </c>
      <c r="J23">
        <v>1</v>
      </c>
      <c r="K23">
        <v>0</v>
      </c>
      <c r="L23">
        <v>0</v>
      </c>
      <c r="M23">
        <v>0</v>
      </c>
      <c r="N23">
        <v>0</v>
      </c>
      <c r="O23">
        <v>1</v>
      </c>
      <c r="P23">
        <v>2</v>
      </c>
      <c r="Q23">
        <v>2</v>
      </c>
      <c r="R23">
        <v>2</v>
      </c>
      <c r="S23">
        <v>1</v>
      </c>
      <c r="T23">
        <v>0</v>
      </c>
      <c r="U23">
        <v>1</v>
      </c>
      <c r="V23">
        <v>2</v>
      </c>
      <c r="W23">
        <v>2</v>
      </c>
      <c r="X23">
        <v>2</v>
      </c>
      <c r="Y23">
        <v>1</v>
      </c>
      <c r="Z23">
        <v>1</v>
      </c>
      <c r="AA23">
        <v>0</v>
      </c>
      <c r="AB23">
        <v>2</v>
      </c>
      <c r="AC23">
        <v>2</v>
      </c>
      <c r="AD23">
        <v>1</v>
      </c>
      <c r="AE23">
        <v>1</v>
      </c>
      <c r="AF23" s="23">
        <f>SUM(E23:AE23)</f>
        <v>28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0</v>
      </c>
      <c r="AM23">
        <v>1</v>
      </c>
      <c r="AN23">
        <v>0</v>
      </c>
      <c r="AO23">
        <v>0</v>
      </c>
      <c r="AP23">
        <v>2</v>
      </c>
      <c r="AQ23">
        <v>0</v>
      </c>
      <c r="AR23">
        <v>2</v>
      </c>
      <c r="AS23">
        <v>2</v>
      </c>
      <c r="AT23">
        <v>0</v>
      </c>
      <c r="AU23">
        <v>1</v>
      </c>
      <c r="AV23">
        <v>2</v>
      </c>
      <c r="AW23">
        <v>0</v>
      </c>
      <c r="AX23">
        <v>2</v>
      </c>
      <c r="AY23">
        <v>1</v>
      </c>
      <c r="AZ23">
        <v>1</v>
      </c>
      <c r="BA23" s="23">
        <f>SUM(AG23:AZ23)</f>
        <v>19</v>
      </c>
      <c r="BB23">
        <v>1</v>
      </c>
      <c r="BC23">
        <v>1</v>
      </c>
      <c r="BD23">
        <v>1</v>
      </c>
      <c r="BE23" s="23">
        <f>SUM(BB23:BD23)</f>
        <v>3</v>
      </c>
      <c r="BF23">
        <v>1</v>
      </c>
      <c r="BG23">
        <v>1</v>
      </c>
      <c r="BH23">
        <v>1</v>
      </c>
      <c r="BI23" s="23">
        <f>SUM(BF23:BH23)</f>
        <v>3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0</v>
      </c>
      <c r="BT23">
        <v>1</v>
      </c>
      <c r="BU23">
        <v>1</v>
      </c>
      <c r="BV23">
        <v>0</v>
      </c>
      <c r="BW23">
        <v>2</v>
      </c>
      <c r="BX23">
        <v>2</v>
      </c>
      <c r="BY23">
        <v>0</v>
      </c>
      <c r="BZ23">
        <v>0</v>
      </c>
      <c r="CA23">
        <v>2</v>
      </c>
      <c r="CB23">
        <v>0</v>
      </c>
      <c r="CC23">
        <v>2</v>
      </c>
      <c r="CD23">
        <v>0</v>
      </c>
      <c r="CE23">
        <v>0</v>
      </c>
      <c r="CF23">
        <v>1</v>
      </c>
      <c r="CG23">
        <v>1</v>
      </c>
      <c r="CH23">
        <v>1</v>
      </c>
      <c r="CI23">
        <v>2</v>
      </c>
      <c r="CJ23" s="23">
        <f>SUM(BJ23:CI23)</f>
        <v>24</v>
      </c>
      <c r="CK23" s="24">
        <f>CJ23+BI23+BE23+BA23+AF23</f>
        <v>77</v>
      </c>
      <c r="CL23" s="69">
        <f>CK23/117</f>
        <v>0.65811965811965811</v>
      </c>
    </row>
    <row r="24" spans="1:90" x14ac:dyDescent="0.25">
      <c r="A24">
        <v>19</v>
      </c>
      <c r="B24" t="s">
        <v>904</v>
      </c>
      <c r="C24" t="s">
        <v>2032</v>
      </c>
      <c r="D24" t="s">
        <v>2031</v>
      </c>
      <c r="E24">
        <v>1</v>
      </c>
      <c r="F24">
        <v>0</v>
      </c>
      <c r="G24">
        <v>0</v>
      </c>
      <c r="H24">
        <v>0</v>
      </c>
      <c r="I24">
        <v>1</v>
      </c>
      <c r="J24">
        <v>1</v>
      </c>
      <c r="K24">
        <v>1</v>
      </c>
      <c r="L24">
        <v>1</v>
      </c>
      <c r="M24">
        <v>0</v>
      </c>
      <c r="N24">
        <v>0</v>
      </c>
      <c r="O24">
        <v>2</v>
      </c>
      <c r="P24">
        <v>0</v>
      </c>
      <c r="Q24">
        <v>2</v>
      </c>
      <c r="R24">
        <v>2</v>
      </c>
      <c r="S24">
        <v>1</v>
      </c>
      <c r="T24">
        <v>0</v>
      </c>
      <c r="U24">
        <v>2</v>
      </c>
      <c r="V24">
        <v>2</v>
      </c>
      <c r="W24">
        <v>0</v>
      </c>
      <c r="X24">
        <v>2</v>
      </c>
      <c r="Y24">
        <v>1</v>
      </c>
      <c r="Z24">
        <v>2</v>
      </c>
      <c r="AA24">
        <v>0</v>
      </c>
      <c r="AB24">
        <v>2</v>
      </c>
      <c r="AC24">
        <v>2</v>
      </c>
      <c r="AD24">
        <v>1</v>
      </c>
      <c r="AE24">
        <v>1</v>
      </c>
      <c r="AF24" s="23">
        <f>SUM(E24:AE24)</f>
        <v>27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0</v>
      </c>
      <c r="AM24">
        <v>1</v>
      </c>
      <c r="AN24">
        <v>0</v>
      </c>
      <c r="AO24">
        <v>0</v>
      </c>
      <c r="AP24">
        <v>2</v>
      </c>
      <c r="AQ24">
        <v>2</v>
      </c>
      <c r="AR24">
        <v>1</v>
      </c>
      <c r="AS24">
        <v>2</v>
      </c>
      <c r="AT24">
        <v>2</v>
      </c>
      <c r="AU24">
        <v>2</v>
      </c>
      <c r="AV24">
        <v>2</v>
      </c>
      <c r="AW24">
        <v>0</v>
      </c>
      <c r="AX24">
        <v>2</v>
      </c>
      <c r="AY24">
        <v>1</v>
      </c>
      <c r="AZ24">
        <v>1</v>
      </c>
      <c r="BA24" s="23">
        <f>SUM(AG24:AZ24)</f>
        <v>23</v>
      </c>
      <c r="BB24">
        <v>1</v>
      </c>
      <c r="BC24">
        <v>1</v>
      </c>
      <c r="BD24">
        <v>1</v>
      </c>
      <c r="BE24" s="23">
        <f>SUM(BB24:BD24)</f>
        <v>3</v>
      </c>
      <c r="BF24">
        <v>1</v>
      </c>
      <c r="BG24">
        <v>1</v>
      </c>
      <c r="BH24">
        <v>1</v>
      </c>
      <c r="BI24" s="23">
        <f>SUM(BF24:BH24)</f>
        <v>3</v>
      </c>
      <c r="BJ24">
        <v>1</v>
      </c>
      <c r="BK24">
        <v>1</v>
      </c>
      <c r="BL24">
        <v>0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2</v>
      </c>
      <c r="BX24">
        <v>0</v>
      </c>
      <c r="BY24">
        <v>1</v>
      </c>
      <c r="BZ24">
        <v>1</v>
      </c>
      <c r="CA24">
        <v>0</v>
      </c>
      <c r="CB24">
        <v>0</v>
      </c>
      <c r="CC24">
        <v>0</v>
      </c>
      <c r="CD24">
        <v>1</v>
      </c>
      <c r="CE24">
        <v>1</v>
      </c>
      <c r="CF24">
        <v>0</v>
      </c>
      <c r="CG24">
        <v>1</v>
      </c>
      <c r="CH24">
        <v>1</v>
      </c>
      <c r="CI24">
        <v>1</v>
      </c>
      <c r="CJ24" s="23">
        <f>SUM(BJ24:CI24)</f>
        <v>21</v>
      </c>
      <c r="CK24" s="24">
        <f>CJ24+BI24+BE24+BA24+AF24</f>
        <v>77</v>
      </c>
      <c r="CL24" s="69">
        <f>CK24/117</f>
        <v>0.65811965811965811</v>
      </c>
    </row>
    <row r="25" spans="1:90" x14ac:dyDescent="0.25">
      <c r="A25">
        <v>20</v>
      </c>
      <c r="B25" t="s">
        <v>1984</v>
      </c>
      <c r="C25" t="s">
        <v>1985</v>
      </c>
      <c r="D25" t="s">
        <v>1986</v>
      </c>
      <c r="E25">
        <v>0</v>
      </c>
      <c r="F25">
        <v>1</v>
      </c>
      <c r="G25">
        <v>1</v>
      </c>
      <c r="H25">
        <v>0</v>
      </c>
      <c r="I25">
        <v>1</v>
      </c>
      <c r="J25">
        <v>0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2</v>
      </c>
      <c r="R25">
        <v>2</v>
      </c>
      <c r="S25">
        <v>1</v>
      </c>
      <c r="T25">
        <v>0</v>
      </c>
      <c r="U25">
        <v>2</v>
      </c>
      <c r="V25">
        <v>2</v>
      </c>
      <c r="W25">
        <v>0</v>
      </c>
      <c r="X25">
        <v>2</v>
      </c>
      <c r="Y25">
        <v>1</v>
      </c>
      <c r="Z25">
        <v>1</v>
      </c>
      <c r="AA25">
        <v>1</v>
      </c>
      <c r="AB25">
        <v>2</v>
      </c>
      <c r="AC25">
        <v>2</v>
      </c>
      <c r="AD25">
        <v>1</v>
      </c>
      <c r="AE25">
        <v>1</v>
      </c>
      <c r="AF25" s="23">
        <f>SUM(E25:AE25)</f>
        <v>29</v>
      </c>
      <c r="AG25">
        <v>1</v>
      </c>
      <c r="AH25">
        <v>1</v>
      </c>
      <c r="AI25">
        <v>1</v>
      </c>
      <c r="AJ25">
        <v>1</v>
      </c>
      <c r="AK25">
        <v>2</v>
      </c>
      <c r="AL25">
        <v>0</v>
      </c>
      <c r="AM25">
        <v>0</v>
      </c>
      <c r="AN25">
        <v>2</v>
      </c>
      <c r="AO25">
        <v>2</v>
      </c>
      <c r="AP25">
        <v>0</v>
      </c>
      <c r="AQ25">
        <v>0</v>
      </c>
      <c r="AR25">
        <v>0</v>
      </c>
      <c r="AS25">
        <v>1</v>
      </c>
      <c r="AT25">
        <v>2</v>
      </c>
      <c r="AU25">
        <v>2</v>
      </c>
      <c r="AV25">
        <v>2</v>
      </c>
      <c r="AW25">
        <v>1</v>
      </c>
      <c r="AX25">
        <v>1</v>
      </c>
      <c r="AY25">
        <v>1</v>
      </c>
      <c r="AZ25">
        <v>1</v>
      </c>
      <c r="BA25" s="23">
        <f>SUM(AG25:AZ25)</f>
        <v>21</v>
      </c>
      <c r="BB25">
        <v>1</v>
      </c>
      <c r="BC25">
        <v>1</v>
      </c>
      <c r="BD25">
        <v>1</v>
      </c>
      <c r="BE25" s="23">
        <f>SUM(BB25:BD25)</f>
        <v>3</v>
      </c>
      <c r="BF25">
        <v>1</v>
      </c>
      <c r="BG25">
        <v>1</v>
      </c>
      <c r="BH25">
        <v>1</v>
      </c>
      <c r="BI25" s="23">
        <f>SUM(BF25:BH25)</f>
        <v>3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0</v>
      </c>
      <c r="BT25">
        <v>1</v>
      </c>
      <c r="BU25">
        <v>1</v>
      </c>
      <c r="BV25">
        <v>0</v>
      </c>
      <c r="BW25">
        <v>0</v>
      </c>
      <c r="BX25">
        <v>0</v>
      </c>
      <c r="BY25">
        <v>0</v>
      </c>
      <c r="BZ25">
        <v>2</v>
      </c>
      <c r="CA25">
        <v>0</v>
      </c>
      <c r="CB25">
        <v>0</v>
      </c>
      <c r="CC25">
        <v>0</v>
      </c>
      <c r="CD25">
        <v>2</v>
      </c>
      <c r="CE25">
        <v>1</v>
      </c>
      <c r="CF25">
        <v>1</v>
      </c>
      <c r="CG25">
        <v>1</v>
      </c>
      <c r="CH25">
        <v>1</v>
      </c>
      <c r="CI25">
        <v>1</v>
      </c>
      <c r="CJ25" s="23">
        <f>SUM(BJ25:CI25)</f>
        <v>20</v>
      </c>
      <c r="CK25" s="24">
        <f>CJ25+BI25+BE25+BA25+AF25</f>
        <v>76</v>
      </c>
      <c r="CL25" s="69">
        <f>CK25/117</f>
        <v>0.6495726495726496</v>
      </c>
    </row>
    <row r="26" spans="1:90" x14ac:dyDescent="0.25">
      <c r="A26">
        <v>21</v>
      </c>
      <c r="B26" t="s">
        <v>761</v>
      </c>
      <c r="C26" t="s">
        <v>1989</v>
      </c>
      <c r="D26" t="s">
        <v>1990</v>
      </c>
      <c r="E26">
        <v>0</v>
      </c>
      <c r="F26">
        <v>0</v>
      </c>
      <c r="G26">
        <v>1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1</v>
      </c>
      <c r="O26">
        <v>2</v>
      </c>
      <c r="P26">
        <v>1</v>
      </c>
      <c r="Q26">
        <v>2</v>
      </c>
      <c r="R26">
        <v>2</v>
      </c>
      <c r="S26">
        <v>0</v>
      </c>
      <c r="T26">
        <v>0</v>
      </c>
      <c r="U26">
        <v>2</v>
      </c>
      <c r="V26">
        <v>2</v>
      </c>
      <c r="W26">
        <v>1</v>
      </c>
      <c r="X26">
        <v>2</v>
      </c>
      <c r="Y26">
        <v>1</v>
      </c>
      <c r="Z26">
        <v>2</v>
      </c>
      <c r="AA26">
        <v>1</v>
      </c>
      <c r="AB26">
        <v>2</v>
      </c>
      <c r="AC26">
        <v>2</v>
      </c>
      <c r="AD26">
        <v>1</v>
      </c>
      <c r="AE26">
        <v>1</v>
      </c>
      <c r="AF26" s="23">
        <f>SUM(E26:AE26)</f>
        <v>27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0</v>
      </c>
      <c r="AM26">
        <v>0</v>
      </c>
      <c r="AN26">
        <v>0</v>
      </c>
      <c r="AO26">
        <v>1</v>
      </c>
      <c r="AP26">
        <v>0</v>
      </c>
      <c r="AQ26">
        <v>0</v>
      </c>
      <c r="AR26">
        <v>1</v>
      </c>
      <c r="AS26">
        <v>2</v>
      </c>
      <c r="AT26">
        <v>2</v>
      </c>
      <c r="AU26">
        <v>2</v>
      </c>
      <c r="AV26">
        <v>2</v>
      </c>
      <c r="AW26">
        <v>1</v>
      </c>
      <c r="AX26">
        <v>1</v>
      </c>
      <c r="AY26">
        <v>0</v>
      </c>
      <c r="AZ26">
        <v>0</v>
      </c>
      <c r="BA26" s="23">
        <f>SUM(AG26:AZ26)</f>
        <v>17</v>
      </c>
      <c r="BB26">
        <v>1</v>
      </c>
      <c r="BC26">
        <v>1</v>
      </c>
      <c r="BD26">
        <v>0</v>
      </c>
      <c r="BE26" s="23">
        <f>SUM(BB26:BD26)</f>
        <v>2</v>
      </c>
      <c r="BF26">
        <v>1</v>
      </c>
      <c r="BG26">
        <v>1</v>
      </c>
      <c r="BH26">
        <v>0</v>
      </c>
      <c r="BI26" s="23">
        <f>SUM(BF26:BH26)</f>
        <v>2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0</v>
      </c>
      <c r="BR26">
        <v>1</v>
      </c>
      <c r="BS26">
        <v>1</v>
      </c>
      <c r="BT26">
        <v>1</v>
      </c>
      <c r="BU26">
        <v>1</v>
      </c>
      <c r="BV26">
        <v>0</v>
      </c>
      <c r="BW26">
        <v>2</v>
      </c>
      <c r="BX26">
        <v>2</v>
      </c>
      <c r="BY26">
        <v>0</v>
      </c>
      <c r="BZ26">
        <v>2</v>
      </c>
      <c r="CA26">
        <v>2</v>
      </c>
      <c r="CB26">
        <v>0</v>
      </c>
      <c r="CC26">
        <v>2</v>
      </c>
      <c r="CD26">
        <v>2</v>
      </c>
      <c r="CE26">
        <v>1</v>
      </c>
      <c r="CF26">
        <v>1</v>
      </c>
      <c r="CG26">
        <v>1</v>
      </c>
      <c r="CH26">
        <v>1</v>
      </c>
      <c r="CI26">
        <v>1</v>
      </c>
      <c r="CJ26" s="23">
        <f>SUM(BJ26:CI26)</f>
        <v>28</v>
      </c>
      <c r="CK26" s="24">
        <f>CJ26+BI26+BE26+BA26+AF26</f>
        <v>76</v>
      </c>
      <c r="CL26" s="69">
        <f>CK26/117</f>
        <v>0.6495726495726496</v>
      </c>
    </row>
    <row r="27" spans="1:90" x14ac:dyDescent="0.25">
      <c r="A27">
        <v>22</v>
      </c>
      <c r="B27" t="s">
        <v>708</v>
      </c>
      <c r="C27" t="s">
        <v>1987</v>
      </c>
      <c r="D27" t="s">
        <v>1988</v>
      </c>
      <c r="E27">
        <v>1</v>
      </c>
      <c r="F27">
        <v>0</v>
      </c>
      <c r="G27">
        <v>1</v>
      </c>
      <c r="H27">
        <v>0</v>
      </c>
      <c r="I27">
        <v>1</v>
      </c>
      <c r="J27">
        <v>0</v>
      </c>
      <c r="K27">
        <v>0</v>
      </c>
      <c r="L27">
        <v>2</v>
      </c>
      <c r="M27">
        <v>1</v>
      </c>
      <c r="N27">
        <v>1</v>
      </c>
      <c r="O27">
        <v>2</v>
      </c>
      <c r="P27">
        <v>1</v>
      </c>
      <c r="Q27">
        <v>2</v>
      </c>
      <c r="R27">
        <v>2</v>
      </c>
      <c r="S27">
        <v>0</v>
      </c>
      <c r="T27">
        <v>0</v>
      </c>
      <c r="U27">
        <v>1</v>
      </c>
      <c r="V27">
        <v>2</v>
      </c>
      <c r="W27">
        <v>1</v>
      </c>
      <c r="X27">
        <v>2</v>
      </c>
      <c r="Y27">
        <v>1</v>
      </c>
      <c r="Z27">
        <v>2</v>
      </c>
      <c r="AA27">
        <v>0</v>
      </c>
      <c r="AB27">
        <v>2</v>
      </c>
      <c r="AC27">
        <v>1</v>
      </c>
      <c r="AD27">
        <v>1</v>
      </c>
      <c r="AE27">
        <v>1</v>
      </c>
      <c r="AF27" s="23">
        <f>SUM(E27:AE27)</f>
        <v>28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0</v>
      </c>
      <c r="AM27">
        <v>0</v>
      </c>
      <c r="AN27">
        <v>0</v>
      </c>
      <c r="AO27">
        <v>0</v>
      </c>
      <c r="AP27">
        <v>2</v>
      </c>
      <c r="AQ27">
        <v>0</v>
      </c>
      <c r="AR27">
        <v>2</v>
      </c>
      <c r="AS27">
        <v>2</v>
      </c>
      <c r="AT27">
        <v>2</v>
      </c>
      <c r="AU27">
        <v>1</v>
      </c>
      <c r="AV27">
        <v>2</v>
      </c>
      <c r="AW27">
        <v>0</v>
      </c>
      <c r="AX27">
        <v>2</v>
      </c>
      <c r="AY27">
        <v>0</v>
      </c>
      <c r="AZ27">
        <v>1</v>
      </c>
      <c r="BA27" s="23">
        <f>SUM(AG27:AZ27)</f>
        <v>19</v>
      </c>
      <c r="BB27">
        <v>1</v>
      </c>
      <c r="BC27">
        <v>1</v>
      </c>
      <c r="BD27">
        <v>1</v>
      </c>
      <c r="BE27" s="23">
        <f>SUM(BB27:BD27)</f>
        <v>3</v>
      </c>
      <c r="BF27">
        <v>1</v>
      </c>
      <c r="BG27">
        <v>1</v>
      </c>
      <c r="BH27">
        <v>1</v>
      </c>
      <c r="BI27" s="23">
        <f>SUM(BF27:BH27)</f>
        <v>3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0</v>
      </c>
      <c r="BT27">
        <v>1</v>
      </c>
      <c r="BU27">
        <v>1</v>
      </c>
      <c r="BV27">
        <v>0</v>
      </c>
      <c r="BW27">
        <v>2</v>
      </c>
      <c r="BX27">
        <v>0</v>
      </c>
      <c r="BY27">
        <v>0</v>
      </c>
      <c r="BZ27">
        <v>2</v>
      </c>
      <c r="CA27">
        <v>2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1</v>
      </c>
      <c r="CH27">
        <v>1</v>
      </c>
      <c r="CI27">
        <v>1</v>
      </c>
      <c r="CJ27" s="23">
        <f>SUM(BJ27:CI27)</f>
        <v>20</v>
      </c>
      <c r="CK27" s="24">
        <f>CJ27+BI27+BE27+BA27+AF27</f>
        <v>73</v>
      </c>
      <c r="CL27" s="69">
        <f>CK27/117</f>
        <v>0.62393162393162394</v>
      </c>
    </row>
    <row r="28" spans="1:90" x14ac:dyDescent="0.25">
      <c r="A28">
        <v>23</v>
      </c>
      <c r="B28" t="s">
        <v>831</v>
      </c>
      <c r="C28" t="s">
        <v>1993</v>
      </c>
      <c r="D28" t="s">
        <v>1994</v>
      </c>
      <c r="E28">
        <v>0</v>
      </c>
      <c r="F28">
        <v>1</v>
      </c>
      <c r="G28">
        <v>1</v>
      </c>
      <c r="H28">
        <v>1</v>
      </c>
      <c r="I28">
        <v>1</v>
      </c>
      <c r="J28">
        <v>0</v>
      </c>
      <c r="K28">
        <v>0</v>
      </c>
      <c r="L28">
        <v>1</v>
      </c>
      <c r="M28">
        <v>0</v>
      </c>
      <c r="N28">
        <v>0</v>
      </c>
      <c r="O28">
        <v>1</v>
      </c>
      <c r="P28">
        <v>1</v>
      </c>
      <c r="Q28">
        <v>2</v>
      </c>
      <c r="R28">
        <v>2</v>
      </c>
      <c r="S28">
        <v>1</v>
      </c>
      <c r="T28">
        <v>0</v>
      </c>
      <c r="U28">
        <v>1</v>
      </c>
      <c r="V28">
        <v>2</v>
      </c>
      <c r="W28">
        <v>1</v>
      </c>
      <c r="X28">
        <v>2</v>
      </c>
      <c r="Y28">
        <v>1</v>
      </c>
      <c r="Z28">
        <v>2</v>
      </c>
      <c r="AA28">
        <v>1</v>
      </c>
      <c r="AB28">
        <v>2</v>
      </c>
      <c r="AC28">
        <v>2</v>
      </c>
      <c r="AD28">
        <v>1</v>
      </c>
      <c r="AE28">
        <v>1</v>
      </c>
      <c r="AF28" s="23">
        <f>SUM(E28:AE28)</f>
        <v>28</v>
      </c>
      <c r="AG28">
        <v>1</v>
      </c>
      <c r="AH28">
        <v>1</v>
      </c>
      <c r="AI28">
        <v>1</v>
      </c>
      <c r="AJ28">
        <v>1</v>
      </c>
      <c r="AK28">
        <v>2</v>
      </c>
      <c r="AL28">
        <v>0</v>
      </c>
      <c r="AM28">
        <v>0</v>
      </c>
      <c r="AN28">
        <v>0</v>
      </c>
      <c r="AO28">
        <v>0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0</v>
      </c>
      <c r="AV28">
        <v>0</v>
      </c>
      <c r="AW28">
        <v>0</v>
      </c>
      <c r="AX28">
        <v>1</v>
      </c>
      <c r="AY28">
        <v>1</v>
      </c>
      <c r="AZ28">
        <v>1</v>
      </c>
      <c r="BA28" s="23">
        <f>SUM(AG28:AZ28)</f>
        <v>19</v>
      </c>
      <c r="BB28">
        <v>1</v>
      </c>
      <c r="BC28">
        <v>1</v>
      </c>
      <c r="BD28">
        <v>1</v>
      </c>
      <c r="BE28" s="23">
        <f>SUM(BB28:BD28)</f>
        <v>3</v>
      </c>
      <c r="BF28">
        <v>1</v>
      </c>
      <c r="BG28">
        <v>0</v>
      </c>
      <c r="BH28">
        <v>0</v>
      </c>
      <c r="BI28" s="23">
        <f>SUM(BF28:BH28)</f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2</v>
      </c>
      <c r="CC28">
        <v>2</v>
      </c>
      <c r="CD28">
        <v>0</v>
      </c>
      <c r="CE28">
        <v>1</v>
      </c>
      <c r="CF28">
        <v>1</v>
      </c>
      <c r="CG28">
        <v>1</v>
      </c>
      <c r="CH28">
        <v>1</v>
      </c>
      <c r="CI28">
        <v>2</v>
      </c>
      <c r="CJ28" s="23">
        <f>SUM(BJ28:CI28)</f>
        <v>22</v>
      </c>
      <c r="CK28" s="24">
        <f>CJ28+BI28+BE28+BA28+AF28</f>
        <v>73</v>
      </c>
      <c r="CL28" s="69">
        <f>CK28/117</f>
        <v>0.62393162393162394</v>
      </c>
    </row>
    <row r="29" spans="1:90" x14ac:dyDescent="0.25">
      <c r="A29">
        <v>24</v>
      </c>
      <c r="B29" t="s">
        <v>948</v>
      </c>
      <c r="C29" t="s">
        <v>2002</v>
      </c>
      <c r="D29" t="s">
        <v>2003</v>
      </c>
      <c r="E29">
        <v>1</v>
      </c>
      <c r="F29">
        <v>1</v>
      </c>
      <c r="G29">
        <v>1</v>
      </c>
      <c r="H29">
        <v>0</v>
      </c>
      <c r="I29">
        <v>1</v>
      </c>
      <c r="J29">
        <v>0</v>
      </c>
      <c r="K29">
        <v>1</v>
      </c>
      <c r="L29">
        <v>0</v>
      </c>
      <c r="M29">
        <v>0</v>
      </c>
      <c r="N29">
        <v>1</v>
      </c>
      <c r="O29">
        <v>2</v>
      </c>
      <c r="P29">
        <v>2</v>
      </c>
      <c r="Q29">
        <v>1</v>
      </c>
      <c r="R29">
        <v>2</v>
      </c>
      <c r="S29">
        <v>1</v>
      </c>
      <c r="T29">
        <v>1</v>
      </c>
      <c r="U29">
        <v>1</v>
      </c>
      <c r="V29">
        <v>2</v>
      </c>
      <c r="W29">
        <v>1</v>
      </c>
      <c r="X29">
        <v>1</v>
      </c>
      <c r="Y29">
        <v>1</v>
      </c>
      <c r="Z29">
        <v>1</v>
      </c>
      <c r="AA29">
        <v>0</v>
      </c>
      <c r="AB29">
        <v>2</v>
      </c>
      <c r="AC29">
        <v>0</v>
      </c>
      <c r="AD29">
        <v>1</v>
      </c>
      <c r="AE29">
        <v>1</v>
      </c>
      <c r="AF29" s="23">
        <f>SUM(E29:AE29)</f>
        <v>26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2</v>
      </c>
      <c r="AM29">
        <v>2</v>
      </c>
      <c r="AN29">
        <v>0</v>
      </c>
      <c r="AO29">
        <v>0</v>
      </c>
      <c r="AP29">
        <v>2</v>
      </c>
      <c r="AQ29">
        <v>0</v>
      </c>
      <c r="AR29">
        <v>0</v>
      </c>
      <c r="AS29">
        <v>1</v>
      </c>
      <c r="AT29">
        <v>0</v>
      </c>
      <c r="AU29">
        <v>2</v>
      </c>
      <c r="AV29">
        <v>2</v>
      </c>
      <c r="AW29">
        <v>0</v>
      </c>
      <c r="AX29">
        <v>2</v>
      </c>
      <c r="AY29">
        <v>0</v>
      </c>
      <c r="AZ29">
        <v>1</v>
      </c>
      <c r="BA29" s="23">
        <f>SUM(AG29:AZ29)</f>
        <v>19</v>
      </c>
      <c r="BB29">
        <v>1</v>
      </c>
      <c r="BC29">
        <v>1</v>
      </c>
      <c r="BD29">
        <v>1</v>
      </c>
      <c r="BE29" s="23">
        <f>SUM(BB29:BD29)</f>
        <v>3</v>
      </c>
      <c r="BF29">
        <v>0</v>
      </c>
      <c r="BG29">
        <v>0</v>
      </c>
      <c r="BH29">
        <v>0</v>
      </c>
      <c r="BI29" s="23">
        <f>SUM(BF29:BH29)</f>
        <v>0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0</v>
      </c>
      <c r="BT29">
        <v>1</v>
      </c>
      <c r="BU29">
        <v>1</v>
      </c>
      <c r="BV29">
        <v>0</v>
      </c>
      <c r="BW29">
        <v>1</v>
      </c>
      <c r="BX29">
        <v>2</v>
      </c>
      <c r="BY29">
        <v>0</v>
      </c>
      <c r="BZ29">
        <v>2</v>
      </c>
      <c r="CA29">
        <v>1</v>
      </c>
      <c r="CB29">
        <v>2</v>
      </c>
      <c r="CC29">
        <v>0</v>
      </c>
      <c r="CD29">
        <v>2</v>
      </c>
      <c r="CE29">
        <v>1</v>
      </c>
      <c r="CF29">
        <v>1</v>
      </c>
      <c r="CG29">
        <v>0</v>
      </c>
      <c r="CH29">
        <v>1</v>
      </c>
      <c r="CI29">
        <v>1</v>
      </c>
      <c r="CJ29" s="23">
        <f>SUM(BJ29:CI29)</f>
        <v>25</v>
      </c>
      <c r="CK29" s="24">
        <f>CJ29+BI29+BE29+BA29+AF29</f>
        <v>73</v>
      </c>
      <c r="CL29" s="69">
        <f>CK29/117</f>
        <v>0.62393162393162394</v>
      </c>
    </row>
    <row r="30" spans="1:90" x14ac:dyDescent="0.25">
      <c r="A30">
        <v>25</v>
      </c>
      <c r="B30" t="s">
        <v>948</v>
      </c>
      <c r="C30" t="s">
        <v>2012</v>
      </c>
      <c r="D30" t="s">
        <v>2013</v>
      </c>
      <c r="E30">
        <v>0</v>
      </c>
      <c r="F30">
        <v>1</v>
      </c>
      <c r="G30">
        <v>1</v>
      </c>
      <c r="H30">
        <v>0</v>
      </c>
      <c r="I30">
        <v>1</v>
      </c>
      <c r="J30">
        <v>1</v>
      </c>
      <c r="K30">
        <v>1</v>
      </c>
      <c r="L30">
        <v>2</v>
      </c>
      <c r="M30">
        <v>1</v>
      </c>
      <c r="N30">
        <v>0</v>
      </c>
      <c r="O30">
        <v>2</v>
      </c>
      <c r="P30">
        <v>1</v>
      </c>
      <c r="Q30">
        <v>1</v>
      </c>
      <c r="R30">
        <v>2</v>
      </c>
      <c r="S30">
        <v>1</v>
      </c>
      <c r="T30">
        <v>1</v>
      </c>
      <c r="U30">
        <v>1</v>
      </c>
      <c r="V30">
        <v>2</v>
      </c>
      <c r="W30">
        <v>2</v>
      </c>
      <c r="X30">
        <v>2</v>
      </c>
      <c r="Y30">
        <v>1</v>
      </c>
      <c r="Z30">
        <v>2</v>
      </c>
      <c r="AA30">
        <v>0</v>
      </c>
      <c r="AB30">
        <v>2</v>
      </c>
      <c r="AC30">
        <v>2</v>
      </c>
      <c r="AD30">
        <v>1</v>
      </c>
      <c r="AE30">
        <v>1</v>
      </c>
      <c r="AF30" s="23">
        <f>SUM(E30:AE30)</f>
        <v>32</v>
      </c>
      <c r="AG30">
        <v>1</v>
      </c>
      <c r="AH30">
        <v>1</v>
      </c>
      <c r="AI30">
        <v>1</v>
      </c>
      <c r="AJ30">
        <v>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2</v>
      </c>
      <c r="AS30">
        <v>1</v>
      </c>
      <c r="AT30">
        <v>2</v>
      </c>
      <c r="AU30">
        <v>0</v>
      </c>
      <c r="AV30">
        <v>0</v>
      </c>
      <c r="AW30">
        <v>0</v>
      </c>
      <c r="AX30">
        <v>1</v>
      </c>
      <c r="AY30">
        <v>1</v>
      </c>
      <c r="AZ30">
        <v>1</v>
      </c>
      <c r="BA30" s="23">
        <f>SUM(AG30:AZ30)</f>
        <v>12</v>
      </c>
      <c r="BB30">
        <v>1</v>
      </c>
      <c r="BC30">
        <v>1</v>
      </c>
      <c r="BD30">
        <v>1</v>
      </c>
      <c r="BE30" s="23">
        <f>SUM(BB30:BD30)</f>
        <v>3</v>
      </c>
      <c r="BF30">
        <v>1</v>
      </c>
      <c r="BG30">
        <v>1</v>
      </c>
      <c r="BH30">
        <v>1</v>
      </c>
      <c r="BI30" s="23">
        <f>SUM(BF30:BH30)</f>
        <v>3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0</v>
      </c>
      <c r="BW30">
        <v>0</v>
      </c>
      <c r="BX30">
        <v>1</v>
      </c>
      <c r="BY30">
        <v>0</v>
      </c>
      <c r="BZ30">
        <v>0</v>
      </c>
      <c r="CA30">
        <v>0</v>
      </c>
      <c r="CB30">
        <v>0</v>
      </c>
      <c r="CC30">
        <v>2</v>
      </c>
      <c r="CD30">
        <v>2</v>
      </c>
      <c r="CE30">
        <v>1</v>
      </c>
      <c r="CF30">
        <v>1</v>
      </c>
      <c r="CG30">
        <v>1</v>
      </c>
      <c r="CH30">
        <v>1</v>
      </c>
      <c r="CI30">
        <v>1</v>
      </c>
      <c r="CJ30" s="23">
        <f>SUM(BJ30:CI30)</f>
        <v>22</v>
      </c>
      <c r="CK30" s="24">
        <f>CJ30+BI30+BE30+BA30+AF30</f>
        <v>72</v>
      </c>
      <c r="CL30" s="69">
        <f>CK30/117</f>
        <v>0.61538461538461542</v>
      </c>
    </row>
    <row r="31" spans="1:90" x14ac:dyDescent="0.25">
      <c r="A31">
        <v>26</v>
      </c>
      <c r="B31" t="s">
        <v>677</v>
      </c>
      <c r="C31" t="s">
        <v>1982</v>
      </c>
      <c r="D31" t="s">
        <v>1983</v>
      </c>
      <c r="E31">
        <v>1</v>
      </c>
      <c r="F31">
        <v>1</v>
      </c>
      <c r="G31">
        <v>1</v>
      </c>
      <c r="H31">
        <v>0</v>
      </c>
      <c r="I31">
        <v>1</v>
      </c>
      <c r="J31">
        <v>1</v>
      </c>
      <c r="K31">
        <v>0</v>
      </c>
      <c r="L31">
        <v>0</v>
      </c>
      <c r="M31">
        <v>0</v>
      </c>
      <c r="N31">
        <v>1</v>
      </c>
      <c r="O31">
        <v>2</v>
      </c>
      <c r="P31">
        <v>1</v>
      </c>
      <c r="Q31">
        <v>1</v>
      </c>
      <c r="R31">
        <v>2</v>
      </c>
      <c r="S31">
        <v>1</v>
      </c>
      <c r="T31">
        <v>1</v>
      </c>
      <c r="U31">
        <v>2</v>
      </c>
      <c r="V31">
        <v>2</v>
      </c>
      <c r="W31">
        <v>0</v>
      </c>
      <c r="X31">
        <v>2</v>
      </c>
      <c r="Y31">
        <v>1</v>
      </c>
      <c r="Z31">
        <v>1</v>
      </c>
      <c r="AA31">
        <v>1</v>
      </c>
      <c r="AB31">
        <v>2</v>
      </c>
      <c r="AC31">
        <v>2</v>
      </c>
      <c r="AD31">
        <v>1</v>
      </c>
      <c r="AE31">
        <v>1</v>
      </c>
      <c r="AF31" s="23">
        <f>SUM(E31:AE31)</f>
        <v>29</v>
      </c>
      <c r="AG31">
        <v>0</v>
      </c>
      <c r="AH31">
        <v>1</v>
      </c>
      <c r="AI31">
        <v>1</v>
      </c>
      <c r="AJ31">
        <v>1</v>
      </c>
      <c r="AK31">
        <v>0</v>
      </c>
      <c r="AL31">
        <v>0</v>
      </c>
      <c r="AM31">
        <v>0</v>
      </c>
      <c r="AN31">
        <v>0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1</v>
      </c>
      <c r="AX31">
        <v>2</v>
      </c>
      <c r="AY31">
        <v>1</v>
      </c>
      <c r="AZ31">
        <v>1</v>
      </c>
      <c r="BA31" s="23">
        <f>SUM(AG31:AZ31)</f>
        <v>24</v>
      </c>
      <c r="BB31">
        <v>1</v>
      </c>
      <c r="BC31">
        <v>1</v>
      </c>
      <c r="BD31">
        <v>0</v>
      </c>
      <c r="BE31" s="23">
        <f>SUM(BB31:BD31)</f>
        <v>2</v>
      </c>
      <c r="BF31">
        <v>0</v>
      </c>
      <c r="BG31">
        <v>0</v>
      </c>
      <c r="BH31">
        <v>0</v>
      </c>
      <c r="BI31" s="23">
        <f>SUM(BF31:BH31)</f>
        <v>0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0</v>
      </c>
      <c r="BR31">
        <v>1</v>
      </c>
      <c r="BS31">
        <v>0</v>
      </c>
      <c r="BT31">
        <v>1</v>
      </c>
      <c r="BU31">
        <v>1</v>
      </c>
      <c r="BV31">
        <v>0</v>
      </c>
      <c r="BW31">
        <v>0</v>
      </c>
      <c r="BX31">
        <v>0</v>
      </c>
      <c r="BY31">
        <v>0</v>
      </c>
      <c r="BZ31">
        <v>1</v>
      </c>
      <c r="CA31">
        <v>1</v>
      </c>
      <c r="CB31">
        <v>0</v>
      </c>
      <c r="CC31">
        <v>0</v>
      </c>
      <c r="CD31">
        <v>0</v>
      </c>
      <c r="CE31">
        <v>1</v>
      </c>
      <c r="CF31">
        <v>0</v>
      </c>
      <c r="CG31">
        <v>1</v>
      </c>
      <c r="CH31">
        <v>1</v>
      </c>
      <c r="CI31">
        <v>0</v>
      </c>
      <c r="CJ31" s="23">
        <f>SUM(BJ31:CI31)</f>
        <v>15</v>
      </c>
      <c r="CK31" s="24">
        <f>CJ31+BI31+BE31+BA31+AF31</f>
        <v>70</v>
      </c>
      <c r="CL31" s="69">
        <f>CK31/117</f>
        <v>0.59829059829059827</v>
      </c>
    </row>
    <row r="32" spans="1:90" x14ac:dyDescent="0.25">
      <c r="A32">
        <v>27</v>
      </c>
      <c r="B32" t="s">
        <v>613</v>
      </c>
      <c r="C32" t="s">
        <v>1978</v>
      </c>
      <c r="D32" t="s">
        <v>1979</v>
      </c>
      <c r="E32">
        <v>0</v>
      </c>
      <c r="F32">
        <v>1</v>
      </c>
      <c r="G32">
        <v>1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1</v>
      </c>
      <c r="O32">
        <v>2</v>
      </c>
      <c r="P32">
        <v>1</v>
      </c>
      <c r="Q32">
        <v>2</v>
      </c>
      <c r="R32">
        <v>2</v>
      </c>
      <c r="S32">
        <v>1</v>
      </c>
      <c r="T32">
        <v>1</v>
      </c>
      <c r="U32">
        <v>1</v>
      </c>
      <c r="V32">
        <v>2</v>
      </c>
      <c r="W32">
        <v>2</v>
      </c>
      <c r="X32">
        <v>2</v>
      </c>
      <c r="Y32">
        <v>1</v>
      </c>
      <c r="Z32">
        <v>2</v>
      </c>
      <c r="AA32">
        <v>1</v>
      </c>
      <c r="AB32">
        <v>2</v>
      </c>
      <c r="AC32">
        <v>0</v>
      </c>
      <c r="AD32">
        <v>1</v>
      </c>
      <c r="AE32">
        <v>1</v>
      </c>
      <c r="AF32" s="23">
        <f>SUM(E32:AE32)</f>
        <v>28</v>
      </c>
      <c r="AG32">
        <v>1</v>
      </c>
      <c r="AH32">
        <v>1</v>
      </c>
      <c r="AI32">
        <v>1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2</v>
      </c>
      <c r="AQ32">
        <v>0</v>
      </c>
      <c r="AR32">
        <v>0</v>
      </c>
      <c r="AS32">
        <v>2</v>
      </c>
      <c r="AT32">
        <v>2</v>
      </c>
      <c r="AU32">
        <v>0</v>
      </c>
      <c r="AV32">
        <v>0</v>
      </c>
      <c r="AW32">
        <v>0</v>
      </c>
      <c r="AX32">
        <v>1</v>
      </c>
      <c r="AY32">
        <v>1</v>
      </c>
      <c r="AZ32">
        <v>1</v>
      </c>
      <c r="BA32" s="23">
        <f>SUM(AG32:AZ32)</f>
        <v>12</v>
      </c>
      <c r="BB32">
        <v>1</v>
      </c>
      <c r="BC32">
        <v>1</v>
      </c>
      <c r="BD32">
        <v>1</v>
      </c>
      <c r="BE32" s="23">
        <f>SUM(BB32:BD32)</f>
        <v>3</v>
      </c>
      <c r="BF32">
        <v>1</v>
      </c>
      <c r="BG32">
        <v>1</v>
      </c>
      <c r="BH32">
        <v>0</v>
      </c>
      <c r="BI32" s="23">
        <f>SUM(BF32:BH32)</f>
        <v>2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0</v>
      </c>
      <c r="BT32">
        <v>1</v>
      </c>
      <c r="BU32">
        <v>0</v>
      </c>
      <c r="BV32">
        <v>2</v>
      </c>
      <c r="BW32">
        <v>1</v>
      </c>
      <c r="BX32">
        <v>2</v>
      </c>
      <c r="BY32">
        <v>0</v>
      </c>
      <c r="BZ32">
        <v>0</v>
      </c>
      <c r="CA32">
        <v>0</v>
      </c>
      <c r="CB32">
        <v>0</v>
      </c>
      <c r="CC32">
        <v>2</v>
      </c>
      <c r="CD32">
        <v>2</v>
      </c>
      <c r="CE32">
        <v>1</v>
      </c>
      <c r="CF32">
        <v>1</v>
      </c>
      <c r="CG32">
        <v>1</v>
      </c>
      <c r="CH32">
        <v>1</v>
      </c>
      <c r="CI32">
        <v>1</v>
      </c>
      <c r="CJ32" s="23">
        <f>SUM(BJ32:CI32)</f>
        <v>24</v>
      </c>
      <c r="CK32" s="24">
        <f>CJ32+BI32+BE32+BA32+AF32</f>
        <v>69</v>
      </c>
      <c r="CL32" s="69">
        <f>CK32/117</f>
        <v>0.58974358974358976</v>
      </c>
    </row>
    <row r="33" spans="1:90" x14ac:dyDescent="0.25">
      <c r="A33">
        <v>28</v>
      </c>
      <c r="B33" t="s">
        <v>948</v>
      </c>
      <c r="C33" t="s">
        <v>2004</v>
      </c>
      <c r="D33" t="s">
        <v>2005</v>
      </c>
      <c r="E33">
        <v>0</v>
      </c>
      <c r="F33">
        <v>0</v>
      </c>
      <c r="G33">
        <v>1</v>
      </c>
      <c r="H33">
        <v>0</v>
      </c>
      <c r="I33">
        <v>1</v>
      </c>
      <c r="J33">
        <v>0</v>
      </c>
      <c r="K33">
        <v>1</v>
      </c>
      <c r="L33">
        <v>0</v>
      </c>
      <c r="M33">
        <v>0</v>
      </c>
      <c r="N33">
        <v>1</v>
      </c>
      <c r="O33">
        <v>2</v>
      </c>
      <c r="P33">
        <v>0</v>
      </c>
      <c r="Q33">
        <v>1</v>
      </c>
      <c r="R33">
        <v>2</v>
      </c>
      <c r="S33">
        <v>0</v>
      </c>
      <c r="T33">
        <v>1</v>
      </c>
      <c r="U33">
        <v>1</v>
      </c>
      <c r="V33">
        <v>2</v>
      </c>
      <c r="W33">
        <v>0</v>
      </c>
      <c r="X33">
        <v>2</v>
      </c>
      <c r="Y33">
        <v>1</v>
      </c>
      <c r="Z33">
        <v>2</v>
      </c>
      <c r="AA33">
        <v>0</v>
      </c>
      <c r="AB33">
        <v>1</v>
      </c>
      <c r="AC33">
        <v>1</v>
      </c>
      <c r="AD33">
        <v>1</v>
      </c>
      <c r="AE33">
        <v>1</v>
      </c>
      <c r="AF33" s="23">
        <f>SUM(E33:AE33)</f>
        <v>22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0</v>
      </c>
      <c r="AM33">
        <v>1</v>
      </c>
      <c r="AN33">
        <v>0</v>
      </c>
      <c r="AO33">
        <v>0</v>
      </c>
      <c r="AP33">
        <v>0</v>
      </c>
      <c r="AQ33">
        <v>1</v>
      </c>
      <c r="AR33">
        <v>0</v>
      </c>
      <c r="AS33">
        <v>0</v>
      </c>
      <c r="AT33">
        <v>2</v>
      </c>
      <c r="AU33">
        <v>2</v>
      </c>
      <c r="AV33">
        <v>2</v>
      </c>
      <c r="AW33">
        <v>0</v>
      </c>
      <c r="AX33">
        <v>1</v>
      </c>
      <c r="AY33">
        <v>1</v>
      </c>
      <c r="AZ33">
        <v>1</v>
      </c>
      <c r="BA33" s="23">
        <f>SUM(AG33:AZ33)</f>
        <v>16</v>
      </c>
      <c r="BB33">
        <v>1</v>
      </c>
      <c r="BC33">
        <v>1</v>
      </c>
      <c r="BD33">
        <v>0</v>
      </c>
      <c r="BE33" s="23">
        <f>SUM(BB33:BD33)</f>
        <v>2</v>
      </c>
      <c r="BF33">
        <v>1</v>
      </c>
      <c r="BG33">
        <v>1</v>
      </c>
      <c r="BH33">
        <v>1</v>
      </c>
      <c r="BI33" s="23">
        <f>SUM(BF33:BH33)</f>
        <v>3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2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0</v>
      </c>
      <c r="CG33">
        <v>1</v>
      </c>
      <c r="CH33">
        <v>1</v>
      </c>
      <c r="CI33">
        <v>1</v>
      </c>
      <c r="CJ33" s="23">
        <f>SUM(BJ33:CI33)</f>
        <v>26</v>
      </c>
      <c r="CK33" s="24">
        <f>CJ33+BI33+BE33+BA33+AF33</f>
        <v>69</v>
      </c>
      <c r="CL33" s="69">
        <f>CK33/117</f>
        <v>0.58974358974358976</v>
      </c>
    </row>
    <row r="34" spans="1:90" x14ac:dyDescent="0.25">
      <c r="A34">
        <v>29</v>
      </c>
      <c r="B34" t="s">
        <v>948</v>
      </c>
      <c r="C34" t="s">
        <v>2018</v>
      </c>
      <c r="D34" t="s">
        <v>2019</v>
      </c>
      <c r="E34">
        <v>0</v>
      </c>
      <c r="F34">
        <v>0</v>
      </c>
      <c r="G34">
        <v>1</v>
      </c>
      <c r="H34">
        <v>0</v>
      </c>
      <c r="I34">
        <v>1</v>
      </c>
      <c r="J34">
        <v>1</v>
      </c>
      <c r="K34">
        <v>0</v>
      </c>
      <c r="L34">
        <v>0</v>
      </c>
      <c r="M34">
        <v>0</v>
      </c>
      <c r="N34">
        <v>0</v>
      </c>
      <c r="O34">
        <v>2</v>
      </c>
      <c r="P34">
        <v>1</v>
      </c>
      <c r="Q34">
        <v>2</v>
      </c>
      <c r="R34">
        <v>2</v>
      </c>
      <c r="S34">
        <v>1</v>
      </c>
      <c r="T34">
        <v>0</v>
      </c>
      <c r="U34">
        <v>1</v>
      </c>
      <c r="V34">
        <v>2</v>
      </c>
      <c r="W34">
        <v>0</v>
      </c>
      <c r="X34">
        <v>2</v>
      </c>
      <c r="Y34">
        <v>1</v>
      </c>
      <c r="Z34">
        <v>1</v>
      </c>
      <c r="AA34">
        <v>1</v>
      </c>
      <c r="AB34">
        <v>2</v>
      </c>
      <c r="AC34">
        <v>2</v>
      </c>
      <c r="AD34">
        <v>1</v>
      </c>
      <c r="AE34">
        <v>1</v>
      </c>
      <c r="AF34" s="23">
        <f>SUM(E34:AE34)</f>
        <v>25</v>
      </c>
      <c r="AG34">
        <v>1</v>
      </c>
      <c r="AH34">
        <v>1</v>
      </c>
      <c r="AI34">
        <v>1</v>
      </c>
      <c r="AJ34">
        <v>1</v>
      </c>
      <c r="AK34">
        <v>2</v>
      </c>
      <c r="AL34">
        <v>0</v>
      </c>
      <c r="AM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S34">
        <v>0</v>
      </c>
      <c r="AT34">
        <v>2</v>
      </c>
      <c r="AU34">
        <v>2</v>
      </c>
      <c r="AV34">
        <v>2</v>
      </c>
      <c r="AW34">
        <v>0</v>
      </c>
      <c r="AX34">
        <v>1</v>
      </c>
      <c r="AY34">
        <v>1</v>
      </c>
      <c r="AZ34">
        <v>1</v>
      </c>
      <c r="BA34" s="23">
        <f>SUM(AG34:AZ34)</f>
        <v>16</v>
      </c>
      <c r="BB34">
        <v>1</v>
      </c>
      <c r="BC34">
        <v>1</v>
      </c>
      <c r="BD34">
        <v>1</v>
      </c>
      <c r="BE34" s="23">
        <f>SUM(BB34:BD34)</f>
        <v>3</v>
      </c>
      <c r="BF34">
        <v>1</v>
      </c>
      <c r="BG34">
        <v>1</v>
      </c>
      <c r="BH34">
        <v>1</v>
      </c>
      <c r="BI34" s="23">
        <f>SUM(BF34:BH34)</f>
        <v>3</v>
      </c>
      <c r="BJ34">
        <v>1</v>
      </c>
      <c r="BK34">
        <v>1</v>
      </c>
      <c r="BL34">
        <v>0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0</v>
      </c>
      <c r="BT34">
        <v>1</v>
      </c>
      <c r="BU34">
        <v>1</v>
      </c>
      <c r="BV34">
        <v>1</v>
      </c>
      <c r="BW34">
        <v>2</v>
      </c>
      <c r="BX34">
        <v>2</v>
      </c>
      <c r="BY34">
        <v>1</v>
      </c>
      <c r="BZ34">
        <v>0</v>
      </c>
      <c r="CA34">
        <v>2</v>
      </c>
      <c r="CB34">
        <v>1</v>
      </c>
      <c r="CC34">
        <v>0</v>
      </c>
      <c r="CD34">
        <v>0</v>
      </c>
      <c r="CE34">
        <v>0</v>
      </c>
      <c r="CF34">
        <v>1</v>
      </c>
      <c r="CG34">
        <v>1</v>
      </c>
      <c r="CH34">
        <v>0</v>
      </c>
      <c r="CI34">
        <v>1</v>
      </c>
      <c r="CJ34" s="23">
        <f>SUM(BJ34:CI34)</f>
        <v>22</v>
      </c>
      <c r="CK34" s="24">
        <f>CJ34+BI34+BE34+BA34+AF34</f>
        <v>69</v>
      </c>
      <c r="CL34" s="69">
        <f>CK34/117</f>
        <v>0.58974358974358976</v>
      </c>
    </row>
    <row r="35" spans="1:90" x14ac:dyDescent="0.25">
      <c r="A35">
        <v>30</v>
      </c>
      <c r="B35" t="s">
        <v>286</v>
      </c>
      <c r="C35" t="s">
        <v>1964</v>
      </c>
      <c r="D35" t="s">
        <v>1965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</v>
      </c>
      <c r="P35">
        <v>1</v>
      </c>
      <c r="Q35">
        <v>2</v>
      </c>
      <c r="R35">
        <v>2</v>
      </c>
      <c r="S35">
        <v>1</v>
      </c>
      <c r="T35">
        <v>0</v>
      </c>
      <c r="U35">
        <v>1</v>
      </c>
      <c r="V35">
        <v>2</v>
      </c>
      <c r="W35">
        <v>1</v>
      </c>
      <c r="X35">
        <v>2</v>
      </c>
      <c r="Y35">
        <v>1</v>
      </c>
      <c r="Z35">
        <v>2</v>
      </c>
      <c r="AA35">
        <v>0</v>
      </c>
      <c r="AB35">
        <v>2</v>
      </c>
      <c r="AC35">
        <v>0</v>
      </c>
      <c r="AD35">
        <v>1</v>
      </c>
      <c r="AE35">
        <v>1</v>
      </c>
      <c r="AF35" s="23">
        <f>SUM(E35:AE35)</f>
        <v>23</v>
      </c>
      <c r="AG35">
        <v>0</v>
      </c>
      <c r="AH35">
        <v>1</v>
      </c>
      <c r="AI35">
        <v>1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1</v>
      </c>
      <c r="AP35">
        <v>0</v>
      </c>
      <c r="AQ35">
        <v>0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1</v>
      </c>
      <c r="AX35">
        <v>2</v>
      </c>
      <c r="AY35">
        <v>0</v>
      </c>
      <c r="AZ35">
        <v>1</v>
      </c>
      <c r="BA35" s="23">
        <f>SUM(AG35:AZ35)</f>
        <v>18</v>
      </c>
      <c r="BB35">
        <v>1</v>
      </c>
      <c r="BC35">
        <v>1</v>
      </c>
      <c r="BD35">
        <v>1</v>
      </c>
      <c r="BE35" s="23">
        <f>SUM(BB35:BD35)</f>
        <v>3</v>
      </c>
      <c r="BF35">
        <v>1</v>
      </c>
      <c r="BG35">
        <v>1</v>
      </c>
      <c r="BH35">
        <v>0</v>
      </c>
      <c r="BI35" s="23">
        <f>SUM(BF35:BH35)</f>
        <v>2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0</v>
      </c>
      <c r="BP35">
        <v>1</v>
      </c>
      <c r="BQ35">
        <v>0</v>
      </c>
      <c r="BR35">
        <v>1</v>
      </c>
      <c r="BS35">
        <v>0</v>
      </c>
      <c r="BT35">
        <v>1</v>
      </c>
      <c r="BU35">
        <v>1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2</v>
      </c>
      <c r="CE35">
        <v>1</v>
      </c>
      <c r="CF35">
        <v>1</v>
      </c>
      <c r="CG35">
        <v>0</v>
      </c>
      <c r="CH35">
        <v>0</v>
      </c>
      <c r="CI35">
        <v>0</v>
      </c>
      <c r="CJ35" s="23">
        <f>SUM(BJ35:CI35)</f>
        <v>13</v>
      </c>
      <c r="CK35" s="24">
        <f>CJ35+BI35+BE35+BA35+AF35</f>
        <v>59</v>
      </c>
      <c r="CL35" s="69">
        <f>CK35/117</f>
        <v>0.50427350427350426</v>
      </c>
    </row>
    <row r="36" spans="1:90" x14ac:dyDescent="0.25">
      <c r="E36">
        <f>SUM(E6:E35)</f>
        <v>13</v>
      </c>
      <c r="F36">
        <f t="shared" ref="F36:BQ36" si="0">SUM(F6:F35)</f>
        <v>19</v>
      </c>
      <c r="G36">
        <f t="shared" si="0"/>
        <v>29</v>
      </c>
      <c r="H36">
        <f t="shared" si="0"/>
        <v>8</v>
      </c>
      <c r="I36">
        <f t="shared" si="0"/>
        <v>29</v>
      </c>
      <c r="J36">
        <f t="shared" si="0"/>
        <v>13</v>
      </c>
      <c r="K36">
        <f t="shared" si="0"/>
        <v>23</v>
      </c>
      <c r="L36">
        <f t="shared" si="0"/>
        <v>25</v>
      </c>
      <c r="M36">
        <f t="shared" si="0"/>
        <v>20</v>
      </c>
      <c r="N36">
        <f t="shared" si="0"/>
        <v>23</v>
      </c>
      <c r="O36">
        <f t="shared" si="0"/>
        <v>56</v>
      </c>
      <c r="P36">
        <f t="shared" si="0"/>
        <v>42</v>
      </c>
      <c r="Q36">
        <f t="shared" si="0"/>
        <v>54</v>
      </c>
      <c r="R36">
        <f t="shared" si="0"/>
        <v>60</v>
      </c>
      <c r="S36">
        <f t="shared" si="0"/>
        <v>25</v>
      </c>
      <c r="T36">
        <f t="shared" si="0"/>
        <v>12</v>
      </c>
      <c r="U36">
        <f t="shared" si="0"/>
        <v>46</v>
      </c>
      <c r="V36">
        <f t="shared" si="0"/>
        <v>60</v>
      </c>
      <c r="W36">
        <f t="shared" si="0"/>
        <v>25</v>
      </c>
      <c r="X36">
        <f t="shared" si="0"/>
        <v>56</v>
      </c>
      <c r="Y36">
        <f t="shared" si="0"/>
        <v>30</v>
      </c>
      <c r="Z36">
        <f t="shared" si="0"/>
        <v>50</v>
      </c>
      <c r="AA36">
        <f t="shared" si="0"/>
        <v>19</v>
      </c>
      <c r="AB36">
        <f t="shared" si="0"/>
        <v>58</v>
      </c>
      <c r="AC36">
        <f t="shared" si="0"/>
        <v>46</v>
      </c>
      <c r="AD36">
        <f t="shared" si="0"/>
        <v>29</v>
      </c>
      <c r="AE36">
        <f t="shared" si="0"/>
        <v>30</v>
      </c>
      <c r="AG36">
        <f t="shared" si="0"/>
        <v>27</v>
      </c>
      <c r="AH36">
        <f t="shared" si="0"/>
        <v>30</v>
      </c>
      <c r="AI36">
        <f t="shared" si="0"/>
        <v>30</v>
      </c>
      <c r="AJ36">
        <f t="shared" si="0"/>
        <v>29</v>
      </c>
      <c r="AK36">
        <f t="shared" si="0"/>
        <v>32</v>
      </c>
      <c r="AL36">
        <f t="shared" si="0"/>
        <v>7</v>
      </c>
      <c r="AM36">
        <f t="shared" si="0"/>
        <v>23</v>
      </c>
      <c r="AN36">
        <f t="shared" si="0"/>
        <v>3</v>
      </c>
      <c r="AO36">
        <f t="shared" si="0"/>
        <v>17</v>
      </c>
      <c r="AP36">
        <f t="shared" si="0"/>
        <v>37</v>
      </c>
      <c r="AQ36">
        <f t="shared" si="0"/>
        <v>13</v>
      </c>
      <c r="AR36">
        <f t="shared" si="0"/>
        <v>29</v>
      </c>
      <c r="AS36">
        <f t="shared" si="0"/>
        <v>50</v>
      </c>
      <c r="AT36">
        <f t="shared" si="0"/>
        <v>55</v>
      </c>
      <c r="AU36">
        <f t="shared" si="0"/>
        <v>39</v>
      </c>
      <c r="AV36">
        <f t="shared" si="0"/>
        <v>43</v>
      </c>
      <c r="AW36">
        <f t="shared" si="0"/>
        <v>14</v>
      </c>
      <c r="AX36">
        <f t="shared" si="0"/>
        <v>43</v>
      </c>
      <c r="AY36">
        <f t="shared" si="0"/>
        <v>17</v>
      </c>
      <c r="AZ36">
        <f t="shared" si="0"/>
        <v>28</v>
      </c>
      <c r="BB36">
        <f t="shared" si="0"/>
        <v>30</v>
      </c>
      <c r="BC36">
        <f t="shared" si="0"/>
        <v>30</v>
      </c>
      <c r="BD36">
        <f t="shared" si="0"/>
        <v>25</v>
      </c>
      <c r="BF36">
        <f t="shared" si="0"/>
        <v>28</v>
      </c>
      <c r="BG36">
        <f t="shared" si="0"/>
        <v>27</v>
      </c>
      <c r="BH36">
        <f t="shared" si="0"/>
        <v>21</v>
      </c>
      <c r="BJ36">
        <f t="shared" si="0"/>
        <v>30</v>
      </c>
      <c r="BK36">
        <f t="shared" si="0"/>
        <v>30</v>
      </c>
      <c r="BL36">
        <f t="shared" si="0"/>
        <v>27</v>
      </c>
      <c r="BM36">
        <f t="shared" si="0"/>
        <v>29</v>
      </c>
      <c r="BN36">
        <f t="shared" si="0"/>
        <v>30</v>
      </c>
      <c r="BO36">
        <f t="shared" si="0"/>
        <v>28</v>
      </c>
      <c r="BP36">
        <f t="shared" si="0"/>
        <v>30</v>
      </c>
      <c r="BQ36">
        <f t="shared" si="0"/>
        <v>24</v>
      </c>
      <c r="BR36">
        <f t="shared" ref="BR36:CI36" si="1">SUM(BR6:BR35)</f>
        <v>30</v>
      </c>
      <c r="BS36">
        <f t="shared" si="1"/>
        <v>7</v>
      </c>
      <c r="BT36">
        <f t="shared" si="1"/>
        <v>30</v>
      </c>
      <c r="BU36">
        <f t="shared" si="1"/>
        <v>29</v>
      </c>
      <c r="BV36">
        <f t="shared" si="1"/>
        <v>19</v>
      </c>
      <c r="BW36">
        <f t="shared" si="1"/>
        <v>41</v>
      </c>
      <c r="BX36">
        <f t="shared" si="1"/>
        <v>39</v>
      </c>
      <c r="BY36">
        <f t="shared" si="1"/>
        <v>14</v>
      </c>
      <c r="BZ36">
        <f t="shared" si="1"/>
        <v>40</v>
      </c>
      <c r="CA36">
        <f t="shared" si="1"/>
        <v>28</v>
      </c>
      <c r="CB36">
        <f t="shared" si="1"/>
        <v>23</v>
      </c>
      <c r="CC36">
        <f t="shared" si="1"/>
        <v>29</v>
      </c>
      <c r="CD36">
        <f t="shared" si="1"/>
        <v>42</v>
      </c>
      <c r="CE36">
        <f t="shared" si="1"/>
        <v>26</v>
      </c>
      <c r="CF36">
        <f t="shared" si="1"/>
        <v>22</v>
      </c>
      <c r="CG36">
        <f t="shared" si="1"/>
        <v>24</v>
      </c>
      <c r="CH36">
        <f t="shared" si="1"/>
        <v>26</v>
      </c>
      <c r="CI36">
        <f t="shared" si="1"/>
        <v>38</v>
      </c>
    </row>
    <row r="37" spans="1:90" x14ac:dyDescent="0.25">
      <c r="E37" s="69">
        <f>E36/30</f>
        <v>0.43333333333333335</v>
      </c>
      <c r="F37" s="69">
        <f t="shared" ref="F37:BQ37" si="2">F36/30</f>
        <v>0.6333333333333333</v>
      </c>
      <c r="G37" s="69">
        <f t="shared" si="2"/>
        <v>0.96666666666666667</v>
      </c>
      <c r="H37" s="69">
        <f t="shared" si="2"/>
        <v>0.26666666666666666</v>
      </c>
      <c r="I37" s="69">
        <f t="shared" si="2"/>
        <v>0.96666666666666667</v>
      </c>
      <c r="J37" s="69">
        <f t="shared" si="2"/>
        <v>0.43333333333333335</v>
      </c>
      <c r="K37" s="69">
        <f>K36/60</f>
        <v>0.38333333333333336</v>
      </c>
      <c r="L37" s="69">
        <f>L36/60</f>
        <v>0.41666666666666669</v>
      </c>
      <c r="M37" s="69">
        <f>M36/60</f>
        <v>0.33333333333333331</v>
      </c>
      <c r="N37" s="69">
        <f>N36/60</f>
        <v>0.38333333333333336</v>
      </c>
      <c r="O37" s="69">
        <f>O36/60</f>
        <v>0.93333333333333335</v>
      </c>
      <c r="P37" s="69">
        <f>P36/60</f>
        <v>0.7</v>
      </c>
      <c r="Q37" s="69">
        <f>Q36/60</f>
        <v>0.9</v>
      </c>
      <c r="R37" s="69">
        <f>R36/60</f>
        <v>1</v>
      </c>
      <c r="S37" s="69">
        <f t="shared" si="2"/>
        <v>0.83333333333333337</v>
      </c>
      <c r="T37" s="69">
        <f t="shared" si="2"/>
        <v>0.4</v>
      </c>
      <c r="U37" s="69">
        <f>U36/60</f>
        <v>0.76666666666666672</v>
      </c>
      <c r="V37" s="69">
        <f>V36/60</f>
        <v>1</v>
      </c>
      <c r="W37" s="69">
        <f>W36/60</f>
        <v>0.41666666666666669</v>
      </c>
      <c r="X37" s="69">
        <f>X36/60</f>
        <v>0.93333333333333335</v>
      </c>
      <c r="Y37" s="69">
        <f t="shared" si="2"/>
        <v>1</v>
      </c>
      <c r="Z37" s="69">
        <f>Z36/60</f>
        <v>0.83333333333333337</v>
      </c>
      <c r="AA37" s="69">
        <f t="shared" si="2"/>
        <v>0.6333333333333333</v>
      </c>
      <c r="AB37" s="69">
        <f>AB36/60</f>
        <v>0.96666666666666667</v>
      </c>
      <c r="AC37" s="69">
        <f>AC36/60</f>
        <v>0.76666666666666672</v>
      </c>
      <c r="AD37" s="69">
        <f t="shared" si="2"/>
        <v>0.96666666666666667</v>
      </c>
      <c r="AE37" s="69">
        <f t="shared" si="2"/>
        <v>1</v>
      </c>
      <c r="AF37" s="69"/>
      <c r="AG37" s="69">
        <f t="shared" si="2"/>
        <v>0.9</v>
      </c>
      <c r="AH37" s="69">
        <f t="shared" si="2"/>
        <v>1</v>
      </c>
      <c r="AI37" s="69">
        <f t="shared" si="2"/>
        <v>1</v>
      </c>
      <c r="AJ37" s="69">
        <f t="shared" si="2"/>
        <v>0.96666666666666667</v>
      </c>
      <c r="AK37" s="69">
        <f>AK36/60</f>
        <v>0.53333333333333333</v>
      </c>
      <c r="AL37" s="69">
        <f>AL36/60</f>
        <v>0.11666666666666667</v>
      </c>
      <c r="AM37" s="69">
        <f>AM36/60</f>
        <v>0.38333333333333336</v>
      </c>
      <c r="AN37" s="69">
        <f>AN36/60</f>
        <v>0.05</v>
      </c>
      <c r="AO37" s="69">
        <f>AO36/60</f>
        <v>0.28333333333333333</v>
      </c>
      <c r="AP37" s="69">
        <f>AP36/60</f>
        <v>0.6166666666666667</v>
      </c>
      <c r="AQ37" s="69">
        <f>AQ36/60</f>
        <v>0.21666666666666667</v>
      </c>
      <c r="AR37" s="69">
        <f>AR36/60</f>
        <v>0.48333333333333334</v>
      </c>
      <c r="AS37" s="69">
        <f>AS36/60</f>
        <v>0.83333333333333337</v>
      </c>
      <c r="AT37" s="69">
        <f>AT36/60</f>
        <v>0.91666666666666663</v>
      </c>
      <c r="AU37" s="69">
        <f>AU36/60</f>
        <v>0.65</v>
      </c>
      <c r="AV37" s="69">
        <f>AV36/60</f>
        <v>0.71666666666666667</v>
      </c>
      <c r="AW37" s="69">
        <f>AW36/30</f>
        <v>0.46666666666666667</v>
      </c>
      <c r="AX37" s="69">
        <f>AX36/60</f>
        <v>0.71666666666666667</v>
      </c>
      <c r="AY37" s="69">
        <f t="shared" si="2"/>
        <v>0.56666666666666665</v>
      </c>
      <c r="AZ37" s="69">
        <f t="shared" si="2"/>
        <v>0.93333333333333335</v>
      </c>
      <c r="BA37" s="69"/>
      <c r="BB37" s="69">
        <f t="shared" si="2"/>
        <v>1</v>
      </c>
      <c r="BC37" s="69">
        <f t="shared" si="2"/>
        <v>1</v>
      </c>
      <c r="BD37" s="69">
        <f t="shared" si="2"/>
        <v>0.83333333333333337</v>
      </c>
      <c r="BE37" s="69"/>
      <c r="BF37" s="69">
        <f t="shared" si="2"/>
        <v>0.93333333333333335</v>
      </c>
      <c r="BG37" s="69">
        <f t="shared" si="2"/>
        <v>0.9</v>
      </c>
      <c r="BH37" s="69">
        <f t="shared" si="2"/>
        <v>0.7</v>
      </c>
      <c r="BI37" s="69"/>
      <c r="BJ37" s="69">
        <f t="shared" si="2"/>
        <v>1</v>
      </c>
      <c r="BK37" s="69">
        <f t="shared" si="2"/>
        <v>1</v>
      </c>
      <c r="BL37" s="69">
        <f t="shared" si="2"/>
        <v>0.9</v>
      </c>
      <c r="BM37" s="69">
        <f t="shared" si="2"/>
        <v>0.96666666666666667</v>
      </c>
      <c r="BN37" s="69">
        <f t="shared" si="2"/>
        <v>1</v>
      </c>
      <c r="BO37" s="69">
        <f t="shared" si="2"/>
        <v>0.93333333333333335</v>
      </c>
      <c r="BP37" s="69">
        <f t="shared" si="2"/>
        <v>1</v>
      </c>
      <c r="BQ37" s="69">
        <f t="shared" si="2"/>
        <v>0.8</v>
      </c>
      <c r="BR37" s="69">
        <f t="shared" ref="BR37:CI37" si="3">BR36/30</f>
        <v>1</v>
      </c>
      <c r="BS37" s="69">
        <f t="shared" si="3"/>
        <v>0.23333333333333334</v>
      </c>
      <c r="BT37" s="69">
        <f t="shared" si="3"/>
        <v>1</v>
      </c>
      <c r="BU37" s="69">
        <f t="shared" si="3"/>
        <v>0.96666666666666667</v>
      </c>
      <c r="BV37" s="69">
        <f>BV36/60</f>
        <v>0.31666666666666665</v>
      </c>
      <c r="BW37" s="69">
        <f>BW36/60</f>
        <v>0.68333333333333335</v>
      </c>
      <c r="BX37" s="69">
        <f>BX36/60</f>
        <v>0.65</v>
      </c>
      <c r="BY37" s="69">
        <f>BY36/60</f>
        <v>0.23333333333333334</v>
      </c>
      <c r="BZ37" s="69">
        <f>BZ36/60</f>
        <v>0.66666666666666663</v>
      </c>
      <c r="CA37" s="69">
        <f>CA36/60</f>
        <v>0.46666666666666667</v>
      </c>
      <c r="CB37" s="69">
        <f>CB36/60</f>
        <v>0.38333333333333336</v>
      </c>
      <c r="CC37" s="69">
        <f>CC36/60</f>
        <v>0.48333333333333334</v>
      </c>
      <c r="CD37" s="69">
        <f>CD36/60</f>
        <v>0.7</v>
      </c>
      <c r="CE37" s="69">
        <f t="shared" si="3"/>
        <v>0.8666666666666667</v>
      </c>
      <c r="CF37" s="69">
        <f t="shared" si="3"/>
        <v>0.73333333333333328</v>
      </c>
      <c r="CG37" s="69">
        <f t="shared" si="3"/>
        <v>0.8</v>
      </c>
      <c r="CH37" s="69">
        <f t="shared" si="3"/>
        <v>0.8666666666666667</v>
      </c>
      <c r="CI37" s="69">
        <f>CI36/60</f>
        <v>0.6333333333333333</v>
      </c>
    </row>
    <row r="39" spans="1:90" x14ac:dyDescent="0.25">
      <c r="D39" t="s">
        <v>2039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2</v>
      </c>
      <c r="L39">
        <v>2</v>
      </c>
      <c r="M39">
        <v>2</v>
      </c>
      <c r="N39">
        <v>2</v>
      </c>
      <c r="O39">
        <v>2</v>
      </c>
      <c r="P39">
        <v>2</v>
      </c>
      <c r="Q39">
        <v>2</v>
      </c>
      <c r="R39">
        <v>2</v>
      </c>
      <c r="S39">
        <v>1</v>
      </c>
      <c r="T39">
        <v>1</v>
      </c>
      <c r="U39">
        <v>2</v>
      </c>
      <c r="V39">
        <v>2</v>
      </c>
      <c r="W39">
        <v>2</v>
      </c>
      <c r="X39">
        <v>2</v>
      </c>
      <c r="Y39">
        <v>1</v>
      </c>
      <c r="Z39">
        <v>2</v>
      </c>
      <c r="AA39">
        <v>1</v>
      </c>
      <c r="AB39">
        <v>2</v>
      </c>
      <c r="AC39">
        <v>2</v>
      </c>
      <c r="AD39">
        <v>1</v>
      </c>
      <c r="AE39">
        <v>1</v>
      </c>
      <c r="AG39">
        <v>1</v>
      </c>
      <c r="AH39">
        <v>1</v>
      </c>
      <c r="AI39">
        <v>1</v>
      </c>
      <c r="AJ39">
        <v>1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1</v>
      </c>
      <c r="AX39">
        <v>2</v>
      </c>
      <c r="AY39">
        <v>1</v>
      </c>
      <c r="AZ39">
        <v>1</v>
      </c>
      <c r="BB39">
        <v>1</v>
      </c>
      <c r="BC39">
        <v>1</v>
      </c>
      <c r="BD39">
        <v>1</v>
      </c>
      <c r="BF39">
        <v>1</v>
      </c>
      <c r="BG39">
        <v>1</v>
      </c>
      <c r="BH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2</v>
      </c>
      <c r="BW39">
        <v>2</v>
      </c>
      <c r="BX39">
        <v>2</v>
      </c>
      <c r="BY39">
        <v>2</v>
      </c>
      <c r="BZ39">
        <v>2</v>
      </c>
      <c r="CA39">
        <v>2</v>
      </c>
      <c r="CB39">
        <v>2</v>
      </c>
      <c r="CC39">
        <v>2</v>
      </c>
      <c r="CD39">
        <v>2</v>
      </c>
      <c r="CE39">
        <v>1</v>
      </c>
      <c r="CF39">
        <v>1</v>
      </c>
      <c r="CG39">
        <v>1</v>
      </c>
      <c r="CH39">
        <v>1</v>
      </c>
      <c r="CI39">
        <v>2</v>
      </c>
    </row>
    <row r="40" spans="1:90" x14ac:dyDescent="0.25">
      <c r="D40" t="s">
        <v>2040</v>
      </c>
      <c r="E40">
        <f>E39*30</f>
        <v>30</v>
      </c>
      <c r="F40">
        <f t="shared" ref="F40:BQ40" si="4">F39*30</f>
        <v>30</v>
      </c>
      <c r="G40">
        <f t="shared" si="4"/>
        <v>30</v>
      </c>
      <c r="H40">
        <f t="shared" si="4"/>
        <v>30</v>
      </c>
      <c r="I40">
        <f t="shared" si="4"/>
        <v>30</v>
      </c>
      <c r="J40">
        <f t="shared" si="4"/>
        <v>30</v>
      </c>
      <c r="K40">
        <f t="shared" si="4"/>
        <v>60</v>
      </c>
      <c r="L40">
        <f t="shared" si="4"/>
        <v>60</v>
      </c>
      <c r="M40">
        <f t="shared" si="4"/>
        <v>60</v>
      </c>
      <c r="N40">
        <f t="shared" si="4"/>
        <v>60</v>
      </c>
      <c r="O40">
        <f t="shared" si="4"/>
        <v>60</v>
      </c>
      <c r="P40">
        <f t="shared" si="4"/>
        <v>60</v>
      </c>
      <c r="Q40">
        <f t="shared" si="4"/>
        <v>60</v>
      </c>
      <c r="R40">
        <f t="shared" si="4"/>
        <v>60</v>
      </c>
      <c r="S40">
        <f t="shared" si="4"/>
        <v>30</v>
      </c>
      <c r="T40">
        <f t="shared" si="4"/>
        <v>30</v>
      </c>
      <c r="U40">
        <f t="shared" si="4"/>
        <v>60</v>
      </c>
      <c r="V40">
        <f t="shared" si="4"/>
        <v>60</v>
      </c>
      <c r="W40">
        <f t="shared" si="4"/>
        <v>60</v>
      </c>
      <c r="X40">
        <f t="shared" si="4"/>
        <v>60</v>
      </c>
      <c r="Y40">
        <f t="shared" si="4"/>
        <v>30</v>
      </c>
      <c r="Z40">
        <f t="shared" si="4"/>
        <v>60</v>
      </c>
      <c r="AA40">
        <f t="shared" si="4"/>
        <v>30</v>
      </c>
      <c r="AB40">
        <f t="shared" si="4"/>
        <v>60</v>
      </c>
      <c r="AC40">
        <f t="shared" si="4"/>
        <v>60</v>
      </c>
      <c r="AD40">
        <f t="shared" si="4"/>
        <v>30</v>
      </c>
      <c r="AE40">
        <f t="shared" si="4"/>
        <v>30</v>
      </c>
      <c r="AG40">
        <f t="shared" si="4"/>
        <v>30</v>
      </c>
      <c r="AH40">
        <f t="shared" si="4"/>
        <v>30</v>
      </c>
      <c r="AI40">
        <f t="shared" si="4"/>
        <v>30</v>
      </c>
      <c r="AJ40">
        <f t="shared" si="4"/>
        <v>30</v>
      </c>
      <c r="AK40">
        <f t="shared" si="4"/>
        <v>60</v>
      </c>
      <c r="AL40">
        <f t="shared" si="4"/>
        <v>60</v>
      </c>
      <c r="AM40">
        <f t="shared" si="4"/>
        <v>60</v>
      </c>
      <c r="AN40">
        <f t="shared" si="4"/>
        <v>60</v>
      </c>
      <c r="AO40">
        <f t="shared" si="4"/>
        <v>60</v>
      </c>
      <c r="AP40">
        <f t="shared" si="4"/>
        <v>60</v>
      </c>
      <c r="AQ40">
        <f t="shared" si="4"/>
        <v>60</v>
      </c>
      <c r="AR40">
        <f t="shared" si="4"/>
        <v>60</v>
      </c>
      <c r="AS40">
        <f t="shared" si="4"/>
        <v>60</v>
      </c>
      <c r="AT40">
        <f t="shared" si="4"/>
        <v>60</v>
      </c>
      <c r="AU40">
        <f t="shared" si="4"/>
        <v>60</v>
      </c>
      <c r="AV40">
        <f t="shared" si="4"/>
        <v>60</v>
      </c>
      <c r="AW40">
        <f t="shared" si="4"/>
        <v>30</v>
      </c>
      <c r="AX40">
        <f t="shared" si="4"/>
        <v>60</v>
      </c>
      <c r="AY40">
        <f t="shared" si="4"/>
        <v>30</v>
      </c>
      <c r="AZ40">
        <f t="shared" si="4"/>
        <v>30</v>
      </c>
      <c r="BB40">
        <f t="shared" si="4"/>
        <v>30</v>
      </c>
      <c r="BC40">
        <f t="shared" si="4"/>
        <v>30</v>
      </c>
      <c r="BD40">
        <f t="shared" si="4"/>
        <v>30</v>
      </c>
      <c r="BF40">
        <f t="shared" si="4"/>
        <v>30</v>
      </c>
      <c r="BG40">
        <f t="shared" si="4"/>
        <v>30</v>
      </c>
      <c r="BH40">
        <f t="shared" si="4"/>
        <v>30</v>
      </c>
      <c r="BJ40">
        <f t="shared" si="4"/>
        <v>30</v>
      </c>
      <c r="BK40">
        <f t="shared" si="4"/>
        <v>30</v>
      </c>
      <c r="BL40">
        <f t="shared" si="4"/>
        <v>30</v>
      </c>
      <c r="BM40">
        <f t="shared" si="4"/>
        <v>30</v>
      </c>
      <c r="BN40">
        <f t="shared" si="4"/>
        <v>30</v>
      </c>
      <c r="BO40">
        <f t="shared" si="4"/>
        <v>30</v>
      </c>
      <c r="BP40">
        <f t="shared" si="4"/>
        <v>30</v>
      </c>
      <c r="BQ40">
        <f t="shared" si="4"/>
        <v>30</v>
      </c>
      <c r="BR40">
        <f t="shared" ref="BR40:CI40" si="5">BR39*30</f>
        <v>30</v>
      </c>
      <c r="BS40">
        <f t="shared" si="5"/>
        <v>30</v>
      </c>
      <c r="BT40">
        <f t="shared" si="5"/>
        <v>30</v>
      </c>
      <c r="BU40">
        <f t="shared" si="5"/>
        <v>30</v>
      </c>
      <c r="BV40">
        <f t="shared" si="5"/>
        <v>60</v>
      </c>
      <c r="BW40">
        <f t="shared" si="5"/>
        <v>60</v>
      </c>
      <c r="BX40">
        <f t="shared" si="5"/>
        <v>60</v>
      </c>
      <c r="BY40">
        <f t="shared" si="5"/>
        <v>60</v>
      </c>
      <c r="BZ40">
        <f t="shared" si="5"/>
        <v>60</v>
      </c>
      <c r="CA40">
        <f t="shared" si="5"/>
        <v>60</v>
      </c>
      <c r="CB40">
        <f t="shared" si="5"/>
        <v>60</v>
      </c>
      <c r="CC40">
        <f t="shared" si="5"/>
        <v>60</v>
      </c>
      <c r="CD40">
        <f t="shared" si="5"/>
        <v>60</v>
      </c>
      <c r="CE40">
        <f t="shared" si="5"/>
        <v>30</v>
      </c>
      <c r="CF40">
        <f t="shared" si="5"/>
        <v>30</v>
      </c>
      <c r="CG40">
        <f t="shared" si="5"/>
        <v>30</v>
      </c>
      <c r="CH40">
        <f t="shared" si="5"/>
        <v>30</v>
      </c>
      <c r="CI40">
        <f t="shared" si="5"/>
        <v>60</v>
      </c>
    </row>
  </sheetData>
  <autoFilter ref="A5:CL5">
    <sortState ref="A6:CL35">
      <sortCondition descending="1" ref="CL5"/>
    </sortState>
  </autoFilter>
  <mergeCells count="20">
    <mergeCell ref="CJ1:CJ4"/>
    <mergeCell ref="CK1:CK4"/>
    <mergeCell ref="E2:AE2"/>
    <mergeCell ref="BF2:BH2"/>
    <mergeCell ref="BA1:BA4"/>
    <mergeCell ref="BE1:BE4"/>
    <mergeCell ref="BF1:BH1"/>
    <mergeCell ref="BI1:BI4"/>
    <mergeCell ref="AF1:AF4"/>
    <mergeCell ref="BB1:BD1"/>
    <mergeCell ref="BB2:BD2"/>
    <mergeCell ref="BJ1:CI1"/>
    <mergeCell ref="BJ2:CI2"/>
    <mergeCell ref="AG1:AZ1"/>
    <mergeCell ref="AG2:AZ2"/>
    <mergeCell ref="A1:A4"/>
    <mergeCell ref="B1:B4"/>
    <mergeCell ref="C1:C4"/>
    <mergeCell ref="D1:D4"/>
    <mergeCell ref="E1:AE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4 8 c 2 1 9 8 3 - 5 7 6 d - 4 3 1 7 - a b c f - c 5 c 8 1 d 7 d 9 e 8 8 "   s q m i d = " 7 6 c 7 5 7 b c - 1 3 d b - 4 b e 7 - 8 e 6 f - 3 b 5 e d b d 6 f 0 e f "   x m l n s = " h t t p : / / s c h e m a s . m i c r o s o f t . c o m / D a t a M a s h u p " > A A A A A B s D A A B Q S w M E F A A C A A g A O m z 8 V G E 8 Y 3 G r A A A A + g A A A B I A H A B D b 2 5 m a W c v U G F j a 2 F n Z S 5 4 b W w g o h g A K K A U A A A A A A A A A A A A A A A A A A A A A A A A A A A A h Y 9 B D o I w F E S v Q r r n t 4 V g h H z K w q 0 k R q N x 2 0 C F R i i G F u F u L j y S V 9 B E M e 7 c z U z m J T O P 2 x 2 z q W 2 8 q + q t 7 k x K O D D i K V N 0 p T Z V S g Z 3 8 p c k E 7 i R x V l W y n u V j U 0 m q 1 N S O 3 d J K B 3 H E c Y Q u r 6 i A W O c H v P 1 r q h V K 3 1 t r J O m U O R L l f 8 p I v D w H i M C i G K I e B h B w D j S O c Z c m 1 l z i C A M 4 g U w p D 8 x r o b G D b 0 S / e B v 9 0 h n i / T z Q z w B U E s D B B Q A A g A I A D p s /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6 b P x U K I p H u A 4 A A A A R A A A A E w A c A E Z v c m 1 1 b G F z L 1 N l Y 3 R p b 2 4 x L m 0 g o h g A K K A U A A A A A A A A A A A A A A A A A A A A A A A A A A A A K 0 5 N L s n M z 1 M I h t C G 1 g B Q S w E C L Q A U A A I A C A A 6 b P x U Y T x j c a s A A A D 6 A A A A E g A A A A A A A A A A A A A A A A A A A A A A Q 2 9 u Z m l n L 1 B h Y 2 t h Z 2 U u e G 1 s U E s B A i 0 A F A A C A A g A O m z 8 V A / K 6 a u k A A A A 6 Q A A A B M A A A A A A A A A A A A A A A A A 9 w A A A F t D b 2 5 0 Z W 5 0 X 1 R 5 c G V z X S 5 4 b W x Q S w E C L Q A U A A I A C A A 6 b P x U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5 u s P s O D 3 Y 0 K j G 0 y b 4 f r Q r g A A A A A C A A A A A A A D Z g A A w A A A A B A A A A D w e U X g I e T l F 2 q c b g e z T 5 T f A A A A A A S A A A C g A A A A E A A A A O 3 3 m v 4 D U b v Z R 7 n I w 4 Y E y i R Q A A A A Q v A l g 2 g t V C X 1 q b f P M w K k m 4 r H H Q x Q X w + k q d 3 e 0 S I y g 5 5 d Z i S 0 6 u 3 j S A t r m x H u z O J N T 8 z B j 3 Y L W E L m Y y 1 n W w c d a 8 6 0 C x n P u y T g + F d U S x I 7 r 6 g U A A A A i 7 v a I m M 1 y I h v 2 W f D 3 p X 3 V e Z X D a U = < / D a t a M a s h u p > 
</file>

<file path=customXml/itemProps1.xml><?xml version="1.0" encoding="utf-8"?>
<ds:datastoreItem xmlns:ds="http://schemas.openxmlformats.org/officeDocument/2006/customXml" ds:itemID="{04CA4926-728C-4333-AB6C-B090CFAEAEB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Общеобразовательные</vt:lpstr>
      <vt:lpstr>Доп. образование</vt:lpstr>
      <vt:lpstr>Для детей с ОВЗ (ШИ ОВЗ) </vt:lpstr>
      <vt:lpstr>Для детей-сирот</vt:lpstr>
      <vt:lpstr>УФСИН</vt:lpstr>
      <vt:lpstr>ДПО</vt:lpstr>
      <vt:lpstr>Детские сады</vt:lpstr>
      <vt:lpstr>Проф. образование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Кокин Е В</dc:creator>
  <cp:lastModifiedBy>Кокин Е В</cp:lastModifiedBy>
  <dcterms:created xsi:type="dcterms:W3CDTF">2021-07-06T06:58:03Z</dcterms:created>
  <dcterms:modified xsi:type="dcterms:W3CDTF">2022-07-28T15:14:39Z</dcterms:modified>
</cp:coreProperties>
</file>